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1"/>
  <workbookPr defaultThemeVersion="166925"/>
  <mc:AlternateContent xmlns:mc="http://schemas.openxmlformats.org/markup-compatibility/2006">
    <mc:Choice Requires="x15">
      <x15ac:absPath xmlns:x15ac="http://schemas.microsoft.com/office/spreadsheetml/2010/11/ac" url="/Users/pkoenders/work/mlmv/mlmv-prismic/assets/access advisors/"/>
    </mc:Choice>
  </mc:AlternateContent>
  <xr:revisionPtr revIDLastSave="0" documentId="8_{C24E049E-1131-B04C-AE4E-3976BFC44E0E}" xr6:coauthVersionLast="47" xr6:coauthVersionMax="47" xr10:uidLastSave="{00000000-0000-0000-0000-000000000000}"/>
  <bookViews>
    <workbookView xWindow="1920" yWindow="500" windowWidth="28660" windowHeight="20960" xr2:uid="{1B375498-7C7D-DB4F-A4C5-111712B10257}"/>
  </bookViews>
  <sheets>
    <sheet name="Issue Log" sheetId="1" r:id="rId1"/>
    <sheet name="Resources" sheetId="3" r:id="rId2"/>
    <sheet name="WCAG 2.1" sheetId="2" r:id="rId3"/>
  </sheets>
  <definedNames>
    <definedName name="_xlnm._FilterDatabase" localSheetId="0" hidden="1">'Issue Log'!$A$1:$I$25</definedName>
    <definedName name="ColumnTitle_a4e8e137274148fbbf228116fe6af7a2" localSheetId="0">'Issue Log'!$A$1</definedName>
    <definedName name="_xlnm.Print_Area" localSheetId="0">'Issue Log'!$A:$I</definedName>
    <definedName name="_xlnm.Print_Area" localSheetId="2">'WCAG 2.1'!$A$1:$L$38</definedName>
    <definedName name="_xlnm.Print_Titles" localSheetId="0">'Issue Log'!$1:$1</definedName>
    <definedName name="rng_criteria">'Issue Log'!$G:$G</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32" i="1" l="1"/>
  <c r="C33" i="2"/>
  <c r="C36" i="2"/>
  <c r="C35" i="2"/>
  <c r="C34" i="2"/>
  <c r="C28" i="2"/>
  <c r="C24" i="2"/>
  <c r="J35" i="2"/>
  <c r="K27" i="2"/>
  <c r="K28" i="2"/>
  <c r="K26" i="2"/>
  <c r="K19" i="2"/>
  <c r="K20" i="2"/>
  <c r="K21" i="2"/>
  <c r="K22" i="2"/>
  <c r="K23" i="2"/>
  <c r="K18" i="2"/>
  <c r="K13" i="2"/>
  <c r="K14" i="2"/>
  <c r="K15" i="2"/>
  <c r="K16" i="2"/>
  <c r="K12" i="2"/>
  <c r="K6" i="2"/>
  <c r="K7" i="2"/>
  <c r="K8" i="2"/>
  <c r="K9" i="2"/>
  <c r="K10" i="2"/>
  <c r="K5" i="2"/>
  <c r="F33" i="2"/>
  <c r="F34" i="2"/>
  <c r="F35" i="2"/>
  <c r="F36" i="2"/>
  <c r="F37" i="2"/>
  <c r="F32" i="2"/>
  <c r="F22" i="2"/>
  <c r="F23" i="2"/>
  <c r="F24" i="2"/>
  <c r="F25" i="2"/>
  <c r="F26" i="2"/>
  <c r="F27" i="2"/>
  <c r="F28" i="2"/>
  <c r="F29" i="2"/>
  <c r="F30" i="2"/>
  <c r="F21" i="2"/>
  <c r="F18" i="2"/>
  <c r="F19" i="2"/>
  <c r="F17" i="2"/>
  <c r="F11" i="2"/>
  <c r="F12" i="2"/>
  <c r="F13" i="2"/>
  <c r="F14" i="2"/>
  <c r="F15" i="2"/>
  <c r="F10" i="2"/>
  <c r="F6" i="2"/>
  <c r="F7" i="2"/>
  <c r="F8" i="2"/>
  <c r="F5" i="2"/>
  <c r="C25" i="2"/>
  <c r="C26" i="2"/>
  <c r="C27" i="2"/>
  <c r="C29" i="2"/>
  <c r="C30" i="2"/>
  <c r="C31" i="2"/>
  <c r="C32" i="2"/>
  <c r="C18" i="2"/>
  <c r="C19" i="2"/>
  <c r="C20" i="2"/>
  <c r="C21" i="2"/>
  <c r="C22" i="2"/>
  <c r="C17" i="2"/>
  <c r="C8" i="2"/>
  <c r="C9" i="2"/>
  <c r="C10" i="2"/>
  <c r="C11" i="2"/>
  <c r="C12" i="2"/>
  <c r="C13" i="2"/>
  <c r="C14" i="2"/>
  <c r="C15" i="2"/>
  <c r="C7" i="2"/>
  <c r="C5" i="2"/>
  <c r="J34" i="2"/>
  <c r="J33" i="2" l="1"/>
  <c r="K33" i="2" s="1"/>
  <c r="K34" i="2"/>
  <c r="J32" i="2" l="1"/>
  <c r="K32" i="2" s="1"/>
  <c r="K35" i="2" s="1"/>
  <c r="L32" i="2" l="1"/>
  <c r="L33" i="2"/>
</calcChain>
</file>

<file path=xl/sharedStrings.xml><?xml version="1.0" encoding="utf-8"?>
<sst xmlns="http://schemas.openxmlformats.org/spreadsheetml/2006/main" count="459" uniqueCount="297">
  <si>
    <t>ID</t>
  </si>
  <si>
    <t>Priority</t>
  </si>
  <si>
    <t>Description</t>
  </si>
  <si>
    <t>URL</t>
  </si>
  <si>
    <t>Location</t>
  </si>
  <si>
    <t>Impact</t>
  </si>
  <si>
    <t>Criteria</t>
  </si>
  <si>
    <t>Recommendation</t>
  </si>
  <si>
    <t>Example</t>
  </si>
  <si>
    <t>high</t>
  </si>
  <si>
    <t>sitewide and https://www.mylifemyvoice.org.nz/</t>
  </si>
  <si>
    <t>image link to home page</t>
  </si>
  <si>
    <t>Screen reader users won't perceive the purpose of the link</t>
  </si>
  <si>
    <t>1.1.1</t>
  </si>
  <si>
    <t xml:space="preserve">Navigation menus have unclear captions. Two navigation menus are both labeled "Secondary navigation is closed / open" </t>
  </si>
  <si>
    <t>Secondary navigation menus</t>
  </si>
  <si>
    <t>Screen reader users won't be able to perceive the difference between the two menus</t>
  </si>
  <si>
    <t>4.1.2</t>
  </si>
  <si>
    <t>medium</t>
  </si>
  <si>
    <t>text is incorrectly tagged as heading level 2</t>
  </si>
  <si>
    <t>My Life My Voice offer meaningful support, information and connections that assist disabled people and their whānau to plan for, and have their good life.</t>
  </si>
  <si>
    <t>Screen reader users won't perceive the correct structure of the page</t>
  </si>
  <si>
    <t>1.3.1</t>
  </si>
  <si>
    <t>https://www.mylifemyvoice.org.nz/connector</t>
  </si>
  <si>
    <t>Our role is to assist people to have a good life in whatever way that may look for them. We connect people to disability supports, arrange funding, build connections with community options and help people work through issues.</t>
  </si>
  <si>
    <t>Headings are not tagged as such</t>
  </si>
  <si>
    <t>Change to heading level 2</t>
  </si>
  <si>
    <t>https://www.mylifemyvoice.org.nz/news-events</t>
  </si>
  <si>
    <t>start of main content</t>
  </si>
  <si>
    <t>"SKIP FILTER TAGS" link does not seem to perform any change of context when activated using Enter. User stays on the link when it is pressed.</t>
  </si>
  <si>
    <t>SKIP FILTER TAGS</t>
  </si>
  <si>
    <t>best practice</t>
  </si>
  <si>
    <t>Menu items under "Sort by Date" do not have meaningful captions.
I.e. They are all labeled "Select item"</t>
  </si>
  <si>
    <t>"Select item" elements under Sort by Date</t>
  </si>
  <si>
    <t>Screen reader users won't perceive the purpose of the menu items</t>
  </si>
  <si>
    <t>Ensure each menu item has descriptive caption</t>
  </si>
  <si>
    <t>Page title does not describe the main content</t>
  </si>
  <si>
    <t>https://www.mylifemyvoice.org.nz/resources</t>
  </si>
  <si>
    <t>Screen reader users won't immediately perceive that they are on the Resources page i.e. they generally check the page title of the page when landing on it</t>
  </si>
  <si>
    <t>2.4.2</t>
  </si>
  <si>
    <t>5 buttons after "Skip filter tag"</t>
  </si>
  <si>
    <t>Screen reader users won't perceive the purpose of the buttons</t>
  </si>
  <si>
    <t>Menu item under "Sort by Title" does not have meaningful caption.
I.e. It is labeled "Select item"</t>
  </si>
  <si>
    <t>"Select item" element under Sort by Title</t>
  </si>
  <si>
    <t>Screen reader users won't perceive the purpose of the menu item</t>
  </si>
  <si>
    <t>https://www.mylifemyvoice.org.nz/peer-supporters/our-peer-supporters</t>
  </si>
  <si>
    <t>Medium</t>
  </si>
  <si>
    <t xml:space="preserve">Screen reader speaks "list results as cards" when user navigates to start of list of Peer Supporters </t>
  </si>
  <si>
    <t>Start of list of peer supporters</t>
  </si>
  <si>
    <t>Screen reader users won't understand what the information is for i.e. there is no interactive element that enables them to list results as cards</t>
  </si>
  <si>
    <t>Consider removing the element that makes the screen reader speak this information</t>
  </si>
  <si>
    <t>Certain images for each peer supporter has poor alt text</t>
  </si>
  <si>
    <t>Image descriptions for each supporter.
E.g. "Female silhouette - Grey" for Cathy Harbour's image</t>
  </si>
  <si>
    <t>Screen reader users won't perceive the actual content of the image</t>
  </si>
  <si>
    <t>Certain pieces of information on the supporter's page need to have descriptive text</t>
  </si>
  <si>
    <t>https://www.mylifemyvoice.org.nz/peer-supporters/teinuwarmstrong-ocean</t>
  </si>
  <si>
    <t xml:space="preserve">The following text:
"Hamilton"
"Female"
List of items starting with "ADVOCACY" 
</t>
  </si>
  <si>
    <t>Screen reader users won't immediately perceive the meaning of the text</t>
  </si>
  <si>
    <t>WCAG 2.1 Guidelines</t>
  </si>
  <si>
    <t>https://www.w3.org/TR/WCAG21/</t>
  </si>
  <si>
    <t>WAI Colour Conntrast Checker</t>
  </si>
  <si>
    <t>https://webaim.org/resources/contrastchecker/</t>
  </si>
  <si>
    <t>W3C HTML validator</t>
  </si>
  <si>
    <t>https://validator.w3.org/</t>
  </si>
  <si>
    <t>Input Purposes for User Interface Components</t>
  </si>
  <si>
    <t>https://www.w3.org/TR/WCAG21/ - input-purposes</t>
  </si>
  <si>
    <t>W3C Web Content Accessibility Guidelines2.1/ Mobile version covers 2.0 only and is advisory.</t>
  </si>
  <si>
    <t>1. Perceivable</t>
  </si>
  <si>
    <t>2.Operable</t>
  </si>
  <si>
    <t>3.Understandable</t>
  </si>
  <si>
    <t>1.1 Text Alternatives</t>
  </si>
  <si>
    <t>2.1 Keyboard Accessible</t>
  </si>
  <si>
    <t>3.1 Readable</t>
  </si>
  <si>
    <t>A</t>
  </si>
  <si>
    <t>1.1.1 Non-text Content</t>
  </si>
  <si>
    <t>2.1.1 Keyboard</t>
  </si>
  <si>
    <t>3.1.1 Language of Page</t>
  </si>
  <si>
    <t>1.2 Time-based Media</t>
  </si>
  <si>
    <t>2.1.2 No Keyboard Trap</t>
  </si>
  <si>
    <t>AA</t>
  </si>
  <si>
    <t>3.1.2 Language of Parts</t>
  </si>
  <si>
    <t>1.2.1 Audio-only and Video-only (Prerecorded)</t>
  </si>
  <si>
    <t>AAA</t>
  </si>
  <si>
    <t>2.1.3 Keyboard (No Exception)</t>
  </si>
  <si>
    <t>3.1.3 Unusual Words</t>
  </si>
  <si>
    <t>1.2.2 Captions (Prerecorded)</t>
  </si>
  <si>
    <t>2.1.4 Character Key Shortcuts</t>
  </si>
  <si>
    <t>3.1.4 Abbreviations</t>
  </si>
  <si>
    <t>1.2.3 Audio Description or Media Alternative (Prerecorded)</t>
  </si>
  <si>
    <t>2.2 Enough Time</t>
  </si>
  <si>
    <t>3.1.5 Reading Level</t>
  </si>
  <si>
    <t>1.2.4 Captions (Live)</t>
  </si>
  <si>
    <t>2.2.1 Timing Adjustable</t>
  </si>
  <si>
    <t>3.1.6 Pronunciation</t>
  </si>
  <si>
    <t>1.2.5 Audio Description (Prerecorded)</t>
  </si>
  <si>
    <t>2.2.2 Pause, Stop, Hide</t>
  </si>
  <si>
    <t>3.2 Predictable</t>
  </si>
  <si>
    <t>1.2.6 Sign Language (Prerecorded)</t>
  </si>
  <si>
    <t>2.2.3 No Timing</t>
  </si>
  <si>
    <t>3.2.1 On Focus</t>
  </si>
  <si>
    <t>1.2.7 Extended Audio Description (Prerecorded)</t>
  </si>
  <si>
    <t>2.2.4 Interruptions</t>
  </si>
  <si>
    <t>3.2.2 On Input</t>
  </si>
  <si>
    <t>1.2.8 Media Alternative (Prerecorded)</t>
  </si>
  <si>
    <t>2.2.5 Re-authenticating</t>
  </si>
  <si>
    <t>3.2.3 Consistent Navigation</t>
  </si>
  <si>
    <t>1.2.9 Audio-only (Live)</t>
  </si>
  <si>
    <t>2.2.6 Timeouts</t>
  </si>
  <si>
    <t>3.2.4 Consistent Identification</t>
  </si>
  <si>
    <t>1.3 Adaptable</t>
  </si>
  <si>
    <t>2.3 Seizures and Physical Reactions</t>
  </si>
  <si>
    <t>3.2.5 Change on Request</t>
  </si>
  <si>
    <t>1.3.1 Info and Relationships</t>
  </si>
  <si>
    <t>2.3.1 Three Flashes or Below Threshold</t>
  </si>
  <si>
    <t>3.3 Input Assistance</t>
  </si>
  <si>
    <t>1.3.2 Meaningful Sequence</t>
  </si>
  <si>
    <t>2.3.2 Three Flashes</t>
  </si>
  <si>
    <t>3.3.1 Error Identification</t>
  </si>
  <si>
    <t>1.3.3 Sensory Characteristics</t>
  </si>
  <si>
    <t>2.3.3 Animation from Interactions</t>
  </si>
  <si>
    <t>3.3.2 Labels or Instructions</t>
  </si>
  <si>
    <t>1.3.4 Orientation</t>
  </si>
  <si>
    <t>2.4 Navigable</t>
  </si>
  <si>
    <t>3.3.3 Error Suggestion</t>
  </si>
  <si>
    <t>1.3.5 Identify Input Purpose</t>
  </si>
  <si>
    <t>2.4.1 Bypass Blocks</t>
  </si>
  <si>
    <t>3.3.4 Error Prevention (Legal, Financial, Data)</t>
  </si>
  <si>
    <t>1.3.6 Identify Purpose</t>
  </si>
  <si>
    <t>2.4.2 Page Titled</t>
  </si>
  <si>
    <t>3.3.5 Help</t>
  </si>
  <si>
    <t>1.4 Distinguishable</t>
  </si>
  <si>
    <t>2.4.3 Focus Order</t>
  </si>
  <si>
    <t>3.3.6 Error Prevention (All)</t>
  </si>
  <si>
    <t>1.4.1 Use of Color</t>
  </si>
  <si>
    <t>2.4.4 Link Purpose (In Context)</t>
  </si>
  <si>
    <t>4.Robust</t>
  </si>
  <si>
    <t>1.4.2 Audio Control</t>
  </si>
  <si>
    <t>2.4.5 Multiple Ways</t>
  </si>
  <si>
    <t>4.1 Compatible</t>
  </si>
  <si>
    <t>1.4.3 Contrast (Minimum)</t>
  </si>
  <si>
    <t>2.4.6 Headings and Labels</t>
  </si>
  <si>
    <t>4.1.1 Parsing</t>
  </si>
  <si>
    <t>1.4.4 Resize text</t>
  </si>
  <si>
    <t>2.4.7 Focus Visible</t>
  </si>
  <si>
    <t>4.1.2 Name, Role, Value</t>
  </si>
  <si>
    <t>1.4.5 Images of Text</t>
  </si>
  <si>
    <t>2.4.8 Location</t>
  </si>
  <si>
    <t>4.1.3 Status Messages</t>
  </si>
  <si>
    <t>1.4.6 Contrast (Enhanced)</t>
  </si>
  <si>
    <t>2.4.9 Link Purpose (Link Only)</t>
  </si>
  <si>
    <t>1.4.7 Low or No Background Audio</t>
  </si>
  <si>
    <t>2.4.10 Section Headings</t>
  </si>
  <si>
    <t>1.4.8 Visual Presentation</t>
  </si>
  <si>
    <t>2.5 Input Modalities</t>
  </si>
  <si>
    <t>Number</t>
  </si>
  <si>
    <t>Overall %</t>
  </si>
  <si>
    <t>AA %</t>
  </si>
  <si>
    <t>1.4.9 Images of Text (No Exception)</t>
  </si>
  <si>
    <t>2.5.1 Pointer Gestures</t>
  </si>
  <si>
    <t>Issues found</t>
  </si>
  <si>
    <t>1.4.10 Reflow</t>
  </si>
  <si>
    <t>2.5.2 Pointer Cancellation</t>
  </si>
  <si>
    <t>No issues found</t>
  </si>
  <si>
    <t>1.4.11 Non-text Contrast</t>
  </si>
  <si>
    <t>2.5.3 Label in Name</t>
  </si>
  <si>
    <t>Out of scope</t>
  </si>
  <si>
    <t>1.4.12 Text Spacing</t>
  </si>
  <si>
    <t>2.5.4 Motion Actuation</t>
  </si>
  <si>
    <t>1.4.13 Content on Hover or Focus</t>
  </si>
  <si>
    <t>2.5.5 Target Size</t>
  </si>
  <si>
    <t>2.5.6 Concurrent Input Mechanisms</t>
  </si>
  <si>
    <t>Colour contrast is generally excellent however the following areas are too low</t>
  </si>
  <si>
    <t>https://www.mylifemyvoice.org.nz/peer-supporters</t>
  </si>
  <si>
    <t xml:space="preserve">Link text on grey </t>
  </si>
  <si>
    <t xml:space="preserve">Phone/email text on white </t>
  </si>
  <si>
    <t>https://www.mylifemyvoice.org.nz/connector
and
https://www.mylifemyvoice.org.nz/more-terms</t>
  </si>
  <si>
    <t>Change the alt text to make it more descriptive e.g. "My Life My Voice logo  - home"</t>
  </si>
  <si>
    <t>The title of the link is Link top homepage which dopes not appear in the visible text</t>
  </si>
  <si>
    <t>2.5.3</t>
  </si>
  <si>
    <t>Menu onfocus state (When tabbed to)</t>
  </si>
  <si>
    <t>Menu onhover state (when moused to and "terms of Use" general state</t>
  </si>
  <si>
    <t>Choose a contrasting colour pair as per WCAG</t>
  </si>
  <si>
    <t>1.4.3</t>
  </si>
  <si>
    <r>
      <t xml:space="preserve">The issue is that aria-label is being used to describe the state and the label itself is not spoken.
A simple recoding as below will fix this:
&lt;button class="secondaryNavBtn false" </t>
    </r>
    <r>
      <rPr>
        <b/>
        <sz val="12"/>
        <color theme="1"/>
        <rFont val="Calibri Light"/>
        <family val="2"/>
        <scheme val="major"/>
      </rPr>
      <t>aria-label="Peer supporters"</t>
    </r>
    <r>
      <rPr>
        <sz val="12"/>
        <color theme="1"/>
        <rFont val="Calibri Light"/>
        <family val="2"/>
        <scheme val="major"/>
      </rPr>
      <t xml:space="preserve"> aria-controls="secondaryNavList" aria-expanded="false" aria-pressed="false"</t>
    </r>
    <r>
      <rPr>
        <b/>
        <sz val="12"/>
        <color theme="1"/>
        <rFont val="Calibri Light"/>
        <family val="2"/>
        <scheme val="major"/>
      </rPr>
      <t xml:space="preserve"> aria-describedby="Secondary navigation is closed"</t>
    </r>
    <r>
      <rPr>
        <sz val="12"/>
        <color theme="1"/>
        <rFont val="Calibri Light"/>
        <family val="2"/>
        <scheme val="major"/>
      </rPr>
      <t xml:space="preserve">&gt;Peer Supporters&lt;i class="material__MaterialIcon-sc-1wv9wcb-0 feyhZV material-icons-round md-24" aria-hidden="true"&gt;expand_more&lt;/i&gt;&lt;/button&gt;
An aria-role of listbox rather than the native button would make it much clearer.
</t>
    </r>
  </si>
  <si>
    <t xml:space="preserve">https://www.mylifemyvoice.org.nz/#main
</t>
  </si>
  <si>
    <t>Consider changing the tag to paragraph or &lt;strong&gt; for emphasis and use CSS for styling</t>
  </si>
  <si>
    <t>https://www.mylifemyvoice.org.nz/news-events
https://www.mylifemyvoice.org.nz/resources</t>
  </si>
  <si>
    <t>https://www.mylifemyvoice.org.nz/news-events
https://www.mylifemyvoice.org.nz/resources
https://www.mylifemyvoice.org.nz/peer-supporters/our-peer-supporters</t>
  </si>
  <si>
    <t>Consider adding a heading level 1 "News and Events", "Our Peer Supporters" or "Resources" respectively</t>
  </si>
  <si>
    <t>pages do not have a heading level 1</t>
  </si>
  <si>
    <t>Screen reader users won't perceive the purpose of the link, Visually it does nothing either.</t>
  </si>
  <si>
    <t xml:space="preserve">On deeper investigation it would appear that these are skip links to move focus to the first item on the page missing the "Sort by" box, which is hidden by the controls.
Further confusion is presented as there are no tags on the News and Events p[age (only the resources page).
If the design is to stay:
1. Make sure only relevant skip links are shown
2. Reword them to match the thing they skip
3. move Visual and screenreader focus to the target when activated
</t>
  </si>
  <si>
    <t>5 buttons are all being spoken by screen reader as "Tag is unselected" when a search has been carried out. They work normally before.</t>
  </si>
  <si>
    <t>Page title is currently "News and Events My Life My Voice"</t>
  </si>
  <si>
    <t>Change page title &lt;title&gt; to "Resources - My Life My Voice".
Note: This appears to be this page only - it takes the title of the previous page. Some sort of error in navigation or loading a frame instead of a page?</t>
  </si>
  <si>
    <t>3.2.4
4.1.2</t>
  </si>
  <si>
    <t>Ensure each button has a descriptive caption that persists through all states
A multi-select dropdown or a set of checkboxes might make more sense to a screenreader/cognitively impaired user. Consider a redesign of these search/filter modules.
As the tags act like checkboxes consider giving them that role
Use a heading/title to identify the purpose of the filter tags.</t>
  </si>
  <si>
    <t>Ensure the menu item has descriptive caption
The dropdown reports as a button - ensure it has the correct role</t>
  </si>
  <si>
    <t>https://www.mylifemyvoice.org.nz/resources
https://www.mylifemyvoice.org.nz/peer-supporters/our-peer-supporters</t>
  </si>
  <si>
    <t>https://www.mylifemyvoice.org.nz/resources
https://www.mylifemyvoice.org.nz/peer-supporters/our-peer-supporters</t>
  </si>
  <si>
    <t>NA</t>
  </si>
  <si>
    <t xml:space="preserve">Mobile generally has the same issues. </t>
  </si>
  <si>
    <t>High</t>
  </si>
  <si>
    <t>3.2.3</t>
  </si>
  <si>
    <t>Ensure that focus returns to the form field and expected navigation may resume.</t>
  </si>
  <si>
    <t>The "skip filter" and "Skip Filter" buttons do not move the focus in iOS</t>
  </si>
  <si>
    <t>Skip links</t>
  </si>
  <si>
    <t>1.3.2</t>
  </si>
  <si>
    <t xml:space="preserve">Screenreader users will be confused and have to navigate the additional </t>
  </si>
  <si>
    <t>Ensure that the skip links move the screenreader focus to the point that they indicate they will.</t>
  </si>
  <si>
    <t>\</t>
  </si>
  <si>
    <t>Consider adding more information describing the content.
Examples:
"Location: Hamilton"
Gender" Female"
Adding the word "Tags" before the list of items starting with "Advocacy" (if the list refers to tags)
NB The mobile version does this already.</t>
  </si>
  <si>
    <t>Low</t>
  </si>
  <si>
    <t>In Landscape new pages open at a random place - cutting off the top of the page</t>
  </si>
  <si>
    <t>All pages on mobile in Landscape</t>
  </si>
  <si>
    <t>Screenreader users will be confused and have to navigate the additional content that they expected to bypass.</t>
  </si>
  <si>
    <t>Ensure that the page opens at a visually consistent place.</t>
  </si>
  <si>
    <t>Image link for the home page is being spoken by screen reader as "Identity logo/brand - My Life My Voice"</t>
  </si>
  <si>
    <t>Speech input users cannot identify it as the "Link to homepage" control</t>
  </si>
  <si>
    <t>Ensure that the name of the control matches the visible text (in this case it would be the tooltip)</t>
  </si>
  <si>
    <t>Our Peer Supporters button</t>
  </si>
  <si>
    <t>Low vision and cognitively impaired readers will struggle to read the text or perceive the control</t>
  </si>
  <si>
    <t>iOS Focus gets 'stuck' after selecting from a dropdown</t>
  </si>
  <si>
    <t>Screenreader users have to search for a focusable item and may miss important items in the tab order.</t>
  </si>
  <si>
    <t>1.3.1
1.3.2
2.4.1
3.2.3</t>
  </si>
  <si>
    <t>1.3.1
2.4.6</t>
  </si>
  <si>
    <t>1.3.1
2.4.1
2.4.6</t>
  </si>
  <si>
    <t xml:space="preserve">The main text which uses bold instead of H2
</t>
  </si>
  <si>
    <t>Content is centred and in blocks to the right of the page</t>
  </si>
  <si>
    <t>Body content</t>
  </si>
  <si>
    <t>Screenreader users will be confused and have to navigate the additional indents.
Screen magnifier users may also struggle with the lack of a consistent alignment</t>
  </si>
  <si>
    <t>Use left aligned content wherever possible</t>
  </si>
  <si>
    <t>Colour contrast is generally excellent, however the following areas are too low</t>
  </si>
  <si>
    <t>Contact Us form</t>
  </si>
  <si>
    <t>Contact Us</t>
  </si>
  <si>
    <t>Various</t>
  </si>
  <si>
    <t>Colour contrast on Required</t>
  </si>
  <si>
    <t>Consider changing the image descriptions to make them descriptive - as there is no image for Cathy then a null Alt text would be more appropriate ALT=""
E.g. On Peter Wilson's image, the alt text is "Profile image for Peter Wilson". 
Alternately, where there is a caption of their name, just use alt="" for all profile images.</t>
  </si>
  <si>
    <t>Homepage
Contact Us</t>
  </si>
  <si>
    <t>Peer Support form</t>
  </si>
  <si>
    <t>People with language processing issues may struggle</t>
  </si>
  <si>
    <t>Avoid using captial case. Use Sentence case wherever possible</t>
  </si>
  <si>
    <t>https://www.mylifemyvoice.org.nz/peer-supporters
Contact Us</t>
  </si>
  <si>
    <t>Capital Case is being used in some places</t>
  </si>
  <si>
    <t>Use of placeholder text</t>
  </si>
  <si>
    <t>Forms</t>
  </si>
  <si>
    <t>Once the content is entered the hint is lost</t>
  </si>
  <si>
    <t>2.4.6</t>
  </si>
  <si>
    <t>Avoid placeholder text. If a hint is required place it alongside the formfield and link it semanticaqlly with aria-describedby</t>
  </si>
  <si>
    <t>Visible focus indication is not visible</t>
  </si>
  <si>
    <t xml:space="preserve">Keyboard users find it difficult to know which form has </t>
  </si>
  <si>
    <t>Review and replace the visible focus indicator using CSS</t>
  </si>
  <si>
    <t>2.4.7</t>
  </si>
  <si>
    <t>Effort</t>
  </si>
  <si>
    <t>Resource</t>
  </si>
  <si>
    <t>http://web-accessibility.carnegiemuseums.org/code/svg/#:~:text=Inline%20SVG&amp;text=The%20tag%20for%20an,tag%20for%20each%20shape%20group.</t>
  </si>
  <si>
    <t>https://www.w3.org/TR/WCAG20-TECHS/H33.html</t>
  </si>
  <si>
    <t>Remove 'Skip filter' when there are no filters being displayed</t>
  </si>
  <si>
    <t>No SEO data. This is to be added in the CMS. I will add the a H1 tag  of 'Resources' as described in row 8</t>
  </si>
  <si>
    <t>Remove aria-label on the unordered list</t>
  </si>
  <si>
    <t>Unable to re-create. Further investigation needed.</t>
  </si>
  <si>
    <t>Style change</t>
  </si>
  <si>
    <t>Remove form placeholders</t>
  </si>
  <si>
    <t>Modify contrast helper to apply contrast to text in forms with different background colours.</t>
  </si>
  <si>
    <t>Modify contrast helper to apply contrast to :focus-visible in forms with different background colours.</t>
  </si>
  <si>
    <t>Check colour and amend in value in styles</t>
  </si>
  <si>
    <t>Total hours</t>
  </si>
  <si>
    <t>Alternatively, add floating labels as described by Katie Sherwin at Neilson Norman Group - https://www.nngroup.com/articles/form-design-placeholders/ Effort to be confirmed.</t>
  </si>
  <si>
    <t>Comments / Fix</t>
  </si>
  <si>
    <t>Button do have a label. I.e. 'CAPACITY BUILDING - tag selected' Possibly confirm with Keven and his intentions. Adding a role of 'Checkbox' will be easier than changing elements to Checkboxs however, better markup to convert elements to a checkbox. Also move 'Reset tags' and 'Show more' to end of tag list.</t>
  </si>
  <si>
    <t>Not sure if this is important moving forward. Would like to know how many users use this tool or the native browser controls. Considering IE now uses same engine as Chrome - V8. Can always left align content if needed.</t>
  </si>
  <si>
    <t>Modify aria-label to include the actual location. In 'aria-label='Location - Hamilton', Also add labels for the tag items.</t>
  </si>
  <si>
    <t>Content changes in the CMS. Change the bold text to a h2 tag and update any styling that is needed.</t>
  </si>
  <si>
    <t>Fixed</t>
  </si>
  <si>
    <t>Fixed - Disabled placehoders by setting opacity to 0 and text indent to -1000rem. They have not been removed</t>
  </si>
  <si>
    <t>Fixed - All form labels are now in sentence case and font is set to intial size</t>
  </si>
  <si>
    <t>Fixed - Contrast color has been reset to 4.5:1 ratio</t>
  </si>
  <si>
    <t>Fixed - H2 and H3 have been implemented</t>
  </si>
  <si>
    <t>Fixed - All tags have a role of Checkbox and the aria-label has been removed. aria-checked has been implemented</t>
  </si>
  <si>
    <t>Fixed - No SEO data was added to this page</t>
  </si>
  <si>
    <t>Fixed, Removed label</t>
  </si>
  <si>
    <t>Change alt tag to ''"</t>
  </si>
  <si>
    <t>Fixed, Changed alt tag for generic male/female image to "" (Empty tag)</t>
  </si>
  <si>
    <t xml:space="preserve">Title should be ok - Check with Kevin </t>
  </si>
  <si>
    <t>Fixed - Remove 'Skip filter' when there are no filters being displayedRemove 'Skip filter' when there are no filters being displayed</t>
  </si>
  <si>
    <t>https://stackoverflow.com/questions/42758815/safari-focus-event-doesnt-work-on-button-element</t>
  </si>
  <si>
    <t>OK</t>
  </si>
  <si>
    <t>Update: Their was a title in the anchor which I had previously overlooked. This has been removed. The tile in the SVG remains as it is reccomended as best practice for inline SVG images. Also the DOM is now accessed to move the SVG depending on the browser size.</t>
  </si>
  <si>
    <t>Title removed from the anchor and replaced ith a aria-label</t>
  </si>
  <si>
    <t>https://www.w3.org/TR/wai-aria-practices/examples/disclosure/disclosure-navigation.html</t>
  </si>
  <si>
    <t xml:space="preserve">Implemented a CMS update that allows content editor to overide h1 - h6 tags a a p tag but styled as a h1 - h6. This will fix HTML heading and DOM structures </t>
  </si>
  <si>
    <t>https://www.w3.org/TR/wai-aria-practices/examples/listbox/listbox-collapsible.html</t>
  </si>
  <si>
    <t>Rebuilt the styled list box to use the the W3g.org design pattern for list box. Unfortuantly, the full code was not in the example, however there is a fix  on codepen</t>
  </si>
  <si>
    <t>https://codepen.io/devpant/pen/wpVPpL</t>
  </si>
  <si>
    <t>The primary navigation has been re-built to use the w3.org disclosure menu pattern</t>
  </si>
  <si>
    <t>Hi tag has been added to all filters</t>
  </si>
  <si>
    <t>Seems to be a browser error with Safari and waiting for a fix. Even after setting foucs with JS, there is no visible focus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</si>
</sst>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2"/>
      <color theme="1"/>
      <name val="Calibri"/>
      <family val="2"/>
      <scheme val="minor"/>
    </font>
    <font>
      <u/>
      <sz val="12"/>
      <color theme="10"/>
      <name val="Calibri"/>
      <family val="2"/>
      <scheme val="minor"/>
    </font>
    <font>
      <sz val="8"/>
      <name val="Calibri"/>
      <family val="2"/>
      <scheme val="minor"/>
    </font>
    <font>
      <sz val="12"/>
      <color theme="1"/>
      <name val="Calibri"/>
      <family val="2"/>
      <scheme val="minor"/>
    </font>
    <font>
      <sz val="13"/>
      <color theme="1"/>
      <name val="Calibri Light"/>
      <family val="2"/>
      <scheme val="major"/>
    </font>
    <font>
      <sz val="13"/>
      <color rgb="FFFFFFFF"/>
      <name val="Calibri"/>
      <family val="2"/>
      <scheme val="minor"/>
    </font>
    <font>
      <i/>
      <sz val="12"/>
      <color theme="1" tint="0.499984740745262"/>
      <name val="Calibri Light"/>
      <family val="2"/>
      <scheme val="major"/>
    </font>
    <font>
      <b/>
      <sz val="10"/>
      <name val="Calibri (Body)"/>
    </font>
    <font>
      <sz val="10"/>
      <name val="Calibri (Body)"/>
    </font>
    <font>
      <u/>
      <sz val="10"/>
      <color theme="10"/>
      <name val="Calibri"/>
      <family val="2"/>
      <scheme val="minor"/>
    </font>
    <font>
      <b/>
      <sz val="10"/>
      <name val="Calibri"/>
      <family val="2"/>
      <scheme val="minor"/>
    </font>
    <font>
      <sz val="12"/>
      <color theme="1"/>
      <name val="Calibri Light"/>
      <family val="2"/>
      <scheme val="major"/>
    </font>
    <font>
      <sz val="11"/>
      <color theme="1"/>
      <name val="Courier New"/>
      <family val="1"/>
    </font>
    <font>
      <b/>
      <sz val="12"/>
      <color theme="1"/>
      <name val="Calibri Light"/>
      <family val="2"/>
      <scheme val="major"/>
    </font>
  </fonts>
  <fills count="3">
    <fill>
      <patternFill patternType="none"/>
    </fill>
    <fill>
      <patternFill patternType="gray125"/>
    </fill>
    <fill>
      <patternFill patternType="solid">
        <fgColor rgb="FF006600"/>
        <bgColor rgb="FF006600"/>
      </patternFill>
    </fill>
  </fills>
  <borders count="7">
    <border>
      <left/>
      <right/>
      <top/>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s>
  <cellStyleXfs count="9">
    <xf numFmtId="0" fontId="0" fillId="0" borderId="0"/>
    <xf numFmtId="0" fontId="1" fillId="0" borderId="0" applyNumberFormat="0" applyFill="0" applyBorder="0" applyAlignment="0" applyProtection="0"/>
    <xf numFmtId="9" fontId="3" fillId="0" borderId="0" applyFont="0" applyFill="0" applyBorder="0" applyAlignment="0" applyProtection="0"/>
    <xf numFmtId="0" fontId="5" fillId="2" borderId="1" applyBorder="0">
      <alignment horizontal="left" vertical="center" wrapText="1"/>
    </xf>
    <xf numFmtId="0" fontId="11" fillId="0" borderId="1" applyBorder="0">
      <alignment horizontal="left" vertical="top" wrapText="1"/>
    </xf>
    <xf numFmtId="0" fontId="6" fillId="0" borderId="1" applyBorder="0">
      <alignment horizontal="left" vertical="top" wrapText="1"/>
    </xf>
    <xf numFmtId="0" fontId="9" fillId="0" borderId="1" applyFont="0" applyFill="0">
      <alignment horizontal="left" vertical="top" wrapText="1" indent="2"/>
    </xf>
    <xf numFmtId="0" fontId="10" fillId="0" borderId="1" applyFont="0" applyFill="0">
      <alignment horizontal="left" vertical="top" indent="1"/>
    </xf>
    <xf numFmtId="0" fontId="12" fillId="0" borderId="1" applyNumberFormat="0" applyFill="0" applyBorder="0" applyAlignment="0" applyProtection="0">
      <alignment horizontal="left" vertical="top" wrapText="1"/>
    </xf>
  </cellStyleXfs>
  <cellXfs count="40">
    <xf numFmtId="0" fontId="0" fillId="0" borderId="0" xfId="0"/>
    <xf numFmtId="0" fontId="1" fillId="0" borderId="0" xfId="1"/>
    <xf numFmtId="0" fontId="7" fillId="0" borderId="0" xfId="0" applyFont="1" applyAlignment="1" applyProtection="1">
      <alignment horizontal="left" vertical="top"/>
      <protection locked="0"/>
    </xf>
    <xf numFmtId="0" fontId="8" fillId="0" borderId="0" xfId="0" applyFont="1" applyAlignment="1" applyProtection="1">
      <alignment horizontal="left" vertical="top"/>
      <protection locked="0"/>
    </xf>
    <xf numFmtId="0" fontId="8" fillId="0" borderId="1" xfId="0" applyFont="1" applyBorder="1" applyAlignment="1" applyProtection="1">
      <alignment horizontal="left" vertical="top"/>
      <protection locked="0"/>
    </xf>
    <xf numFmtId="0" fontId="7" fillId="0" borderId="1" xfId="7" applyFont="1" applyProtection="1">
      <alignment horizontal="left" vertical="top" indent="1"/>
      <protection locked="0"/>
    </xf>
    <xf numFmtId="0" fontId="9" fillId="0" borderId="1" xfId="6" applyFont="1" applyProtection="1">
      <alignment horizontal="left" vertical="top" wrapText="1" indent="2"/>
      <protection locked="0"/>
    </xf>
    <xf numFmtId="0" fontId="7" fillId="0" borderId="1" xfId="0" applyFont="1" applyBorder="1" applyAlignment="1" applyProtection="1">
      <alignment horizontal="left" vertical="top"/>
      <protection locked="0"/>
    </xf>
    <xf numFmtId="0" fontId="7" fillId="0" borderId="2" xfId="0" applyFont="1" applyBorder="1" applyAlignment="1" applyProtection="1">
      <alignment horizontal="left" vertical="top"/>
      <protection locked="0"/>
    </xf>
    <xf numFmtId="9" fontId="8" fillId="0" borderId="1" xfId="2" applyFont="1" applyBorder="1" applyAlignment="1" applyProtection="1">
      <alignment horizontal="left" vertical="top"/>
    </xf>
    <xf numFmtId="0" fontId="8" fillId="0" borderId="1" xfId="0" applyFont="1" applyBorder="1" applyAlignment="1">
      <alignment horizontal="left" vertical="top"/>
    </xf>
    <xf numFmtId="9" fontId="8" fillId="0" borderId="1" xfId="0" applyNumberFormat="1" applyFont="1" applyBorder="1" applyAlignment="1">
      <alignment horizontal="left" vertical="top"/>
    </xf>
    <xf numFmtId="0" fontId="7" fillId="0" borderId="1" xfId="0" applyFont="1" applyBorder="1" applyAlignment="1">
      <alignment horizontal="left" vertical="top"/>
    </xf>
    <xf numFmtId="0" fontId="4" fillId="0" borderId="1" xfId="0" applyFont="1" applyBorder="1" applyAlignment="1">
      <alignment horizontal="left" vertical="top" wrapText="1"/>
    </xf>
    <xf numFmtId="0" fontId="11" fillId="0" borderId="0" xfId="4" applyBorder="1">
      <alignment horizontal="left" vertical="top" wrapText="1"/>
    </xf>
    <xf numFmtId="0" fontId="11" fillId="0" borderId="0" xfId="4" applyBorder="1" applyAlignment="1">
      <alignment horizontal="center" vertical="top" wrapText="1"/>
    </xf>
    <xf numFmtId="0" fontId="11" fillId="0" borderId="1" xfId="4" applyBorder="1">
      <alignment horizontal="left" vertical="top" wrapText="1"/>
    </xf>
    <xf numFmtId="0" fontId="11" fillId="0" borderId="1" xfId="4" applyBorder="1" applyAlignment="1">
      <alignment horizontal="center" vertical="top" wrapText="1"/>
    </xf>
    <xf numFmtId="0" fontId="1" fillId="0" borderId="1" xfId="1" applyBorder="1" applyAlignment="1">
      <alignment horizontal="left" vertical="top" wrapText="1"/>
    </xf>
    <xf numFmtId="0" fontId="5" fillId="2" borderId="6" xfId="3" applyBorder="1">
      <alignment horizontal="left" vertical="center" wrapText="1"/>
    </xf>
    <xf numFmtId="0" fontId="5" fillId="2" borderId="6" xfId="3" applyBorder="1" applyAlignment="1">
      <alignment horizontal="center" wrapText="1"/>
    </xf>
    <xf numFmtId="0" fontId="0" fillId="0" borderId="1" xfId="0" applyBorder="1"/>
    <xf numFmtId="0" fontId="4" fillId="0" borderId="1" xfId="4" applyFont="1" applyBorder="1">
      <alignment horizontal="left" vertical="top" wrapText="1"/>
    </xf>
    <xf numFmtId="0" fontId="11" fillId="0" borderId="6" xfId="4" applyBorder="1">
      <alignment horizontal="left" vertical="top" wrapText="1"/>
    </xf>
    <xf numFmtId="0" fontId="11" fillId="0" borderId="6" xfId="4" applyBorder="1" applyAlignment="1">
      <alignment horizontal="center" vertical="top" wrapText="1"/>
    </xf>
    <xf numFmtId="0" fontId="1" fillId="0" borderId="0" xfId="1" applyBorder="1" applyAlignment="1">
      <alignment horizontal="left" vertical="top" wrapText="1"/>
    </xf>
    <xf numFmtId="0" fontId="13" fillId="0" borderId="0" xfId="4" applyFont="1" applyBorder="1" applyAlignment="1">
      <alignment horizontal="right" vertical="top" wrapText="1"/>
    </xf>
    <xf numFmtId="0" fontId="11" fillId="0" borderId="0" xfId="4" applyBorder="1" applyAlignment="1">
      <alignment horizontal="right" vertical="top" wrapText="1"/>
    </xf>
    <xf numFmtId="0" fontId="11" fillId="0" borderId="0" xfId="4" applyNumberFormat="1" applyBorder="1" applyAlignment="1">
      <alignment horizontal="left" vertical="top" wrapText="1"/>
    </xf>
    <xf numFmtId="0" fontId="0" fillId="0" borderId="0" xfId="0" applyNumberFormat="1" applyAlignment="1">
      <alignment horizontal="left" vertical="top" wrapText="1"/>
    </xf>
    <xf numFmtId="0" fontId="9" fillId="0" borderId="1" xfId="6" applyFont="1" applyAlignment="1" applyProtection="1">
      <alignment horizontal="left" vertical="top" wrapText="1" indent="2"/>
      <protection locked="0"/>
    </xf>
    <xf numFmtId="0" fontId="7" fillId="0" borderId="5" xfId="7" applyFont="1" applyBorder="1" applyAlignment="1" applyProtection="1">
      <alignment horizontal="left" vertical="top"/>
      <protection locked="0"/>
    </xf>
    <xf numFmtId="0" fontId="7" fillId="0" borderId="4" xfId="7" applyFont="1" applyBorder="1" applyAlignment="1" applyProtection="1">
      <alignment horizontal="left" vertical="top"/>
      <protection locked="0"/>
    </xf>
    <xf numFmtId="0" fontId="7" fillId="0" borderId="3" xfId="7" applyFont="1" applyBorder="1" applyAlignment="1" applyProtection="1">
      <alignment horizontal="left" vertical="top"/>
      <protection locked="0"/>
    </xf>
    <xf numFmtId="0" fontId="10" fillId="0" borderId="5" xfId="0" applyFont="1" applyBorder="1" applyAlignment="1" applyProtection="1">
      <alignment horizontal="left" vertical="top"/>
      <protection locked="0"/>
    </xf>
    <xf numFmtId="0" fontId="10" fillId="0" borderId="3" xfId="0" applyFont="1" applyBorder="1" applyAlignment="1" applyProtection="1">
      <alignment horizontal="left" vertical="top"/>
      <protection locked="0"/>
    </xf>
    <xf numFmtId="0" fontId="10" fillId="0" borderId="4" xfId="0" applyFont="1" applyBorder="1" applyAlignment="1" applyProtection="1">
      <alignment horizontal="left" vertical="top"/>
      <protection locked="0"/>
    </xf>
    <xf numFmtId="0" fontId="7" fillId="0" borderId="5" xfId="6" applyFont="1" applyBorder="1" applyAlignment="1" applyProtection="1">
      <alignment horizontal="left" vertical="top" wrapText="1"/>
      <protection locked="0"/>
    </xf>
    <xf numFmtId="0" fontId="7" fillId="0" borderId="4" xfId="6" applyFont="1" applyBorder="1" applyAlignment="1" applyProtection="1">
      <alignment horizontal="left" vertical="top" wrapText="1"/>
      <protection locked="0"/>
    </xf>
    <xf numFmtId="0" fontId="7" fillId="0" borderId="0" xfId="0" applyFont="1" applyAlignment="1" applyProtection="1">
      <alignment horizontal="left" vertical="top"/>
      <protection locked="0"/>
    </xf>
  </cellXfs>
  <cellStyles count="9">
    <cellStyle name="AA - Issue Log Body" xfId="4" xr:uid="{416F85A1-90E2-8446-A8AF-C3724406535B}"/>
    <cellStyle name="AA - Issue Log Code Example" xfId="8" xr:uid="{0E5898E2-D1FF-2144-822F-38FA298C86B5}"/>
    <cellStyle name="AA - Issue Log Heading" xfId="3" xr:uid="{2EF5937A-9290-094D-AC6E-7CF606E49906}"/>
    <cellStyle name="AA - Issue Log to Edit" xfId="5" xr:uid="{AF5FF3B8-20D3-A141-B011-3992EB255143}"/>
    <cellStyle name="AA - WCAG Areas" xfId="7" xr:uid="{897000B7-E21F-DD48-9B63-D1C21AF12492}"/>
    <cellStyle name="AA - WCAG Criterias" xfId="6" xr:uid="{7732CD08-77C9-6446-A311-1028B81AC07D}"/>
    <cellStyle name="Hyperlink" xfId="1" builtinId="8"/>
    <cellStyle name="Normal" xfId="0" builtinId="0"/>
    <cellStyle name="Per cent" xfId="2" builtinId="5"/>
  </cellStyles>
  <dxfs count="45">
    <dxf>
      <font>
        <color theme="1" tint="0.34998626667073579"/>
      </font>
      <fill>
        <patternFill>
          <bgColor theme="0" tint="-4.9989318521683403E-2"/>
        </patternFill>
      </fill>
    </dxf>
    <dxf>
      <font>
        <color theme="1" tint="0.24994659260841701"/>
      </font>
      <fill>
        <patternFill>
          <bgColor theme="0" tint="-4.9989318521683403E-2"/>
        </patternFill>
      </fill>
    </dxf>
    <dxf>
      <font>
        <b/>
        <i val="0"/>
        <color rgb="FFAE0504"/>
      </font>
    </dxf>
    <dxf>
      <font>
        <b/>
        <i val="0"/>
        <color theme="9" tint="-0.24994659260841701"/>
      </font>
    </dxf>
    <dxf>
      <font>
        <strike val="0"/>
        <color theme="1" tint="0.24994659260841701"/>
      </font>
      <fill>
        <patternFill>
          <fgColor auto="1"/>
          <bgColor theme="0" tint="-4.9989318521683403E-2"/>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
      <fill>
        <patternFill>
          <bgColor rgb="FFFF4B38"/>
        </patternFill>
      </fill>
    </dxf>
    <dxf>
      <fill>
        <patternFill>
          <bgColor rgb="FFFFA790"/>
        </patternFill>
      </fill>
    </dxf>
    <dxf>
      <fill>
        <patternFill>
          <bgColor theme="7" tint="0.79998168889431442"/>
        </patternFill>
      </fill>
    </dxf>
    <dxf>
      <fill>
        <patternFill>
          <bgColor theme="8" tint="0.59996337778862885"/>
        </patternFill>
      </fill>
    </dxf>
  </dxfs>
  <tableStyles count="0" defaultTableStyle="TableStyleMedium2" defaultPivotStyle="PivotStyleLight16"/>
  <colors>
    <mruColors>
      <color rgb="FFFF4B38"/>
      <color rgb="FFFF5E55"/>
      <color rgb="FFFFA790"/>
      <color rgb="FFFF9F86"/>
      <color rgb="FFFF6A6E"/>
      <color rgb="FFFF6C5D"/>
      <color rgb="FFA4D6EF"/>
      <color rgb="FFD3E095"/>
      <color rgb="FFFFA39B"/>
      <color rgb="FFAE050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10" Type="http://schemas.openxmlformats.org/officeDocument/2006/relationships/customXml" Target="../customXml/item3.xml"/><Relationship Id="rId4" Type="http://schemas.openxmlformats.org/officeDocument/2006/relationships/theme" Target="theme/theme1.xml"/><Relationship Id="rId9"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8" Type="http://schemas.openxmlformats.org/officeDocument/2006/relationships/image" Target="../media/image8.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4.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34.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8</xdr:col>
      <xdr:colOff>435945</xdr:colOff>
      <xdr:row>16</xdr:row>
      <xdr:rowOff>120650</xdr:rowOff>
    </xdr:from>
    <xdr:to>
      <xdr:col>8</xdr:col>
      <xdr:colOff>2915285</xdr:colOff>
      <xdr:row>16</xdr:row>
      <xdr:rowOff>2189752</xdr:rowOff>
    </xdr:to>
    <xdr:pic>
      <xdr:nvPicPr>
        <xdr:cNvPr id="2" name="Picture 1">
          <a:extLst>
            <a:ext uri="{FF2B5EF4-FFF2-40B4-BE49-F238E27FC236}">
              <a16:creationId xmlns:a16="http://schemas.microsoft.com/office/drawing/2014/main" id="{54D5DCCC-1DB5-486A-A31B-378F976768D2}"/>
            </a:ext>
          </a:extLst>
        </xdr:cNvPr>
        <xdr:cNvPicPr>
          <a:picLocks noChangeAspect="1"/>
        </xdr:cNvPicPr>
      </xdr:nvPicPr>
      <xdr:blipFill>
        <a:blip xmlns:r="http://schemas.openxmlformats.org/officeDocument/2006/relationships" r:embed="rId1"/>
        <a:stretch>
          <a:fillRect/>
        </a:stretch>
      </xdr:blipFill>
      <xdr:spPr>
        <a:xfrm>
          <a:off x="10684845" y="32092900"/>
          <a:ext cx="2466005" cy="2072912"/>
        </a:xfrm>
        <a:prstGeom prst="rect">
          <a:avLst/>
        </a:prstGeom>
      </xdr:spPr>
    </xdr:pic>
    <xdr:clientData/>
  </xdr:twoCellAnchor>
  <xdr:twoCellAnchor>
    <xdr:from>
      <xdr:col>8</xdr:col>
      <xdr:colOff>207010</xdr:colOff>
      <xdr:row>17</xdr:row>
      <xdr:rowOff>114300</xdr:rowOff>
    </xdr:from>
    <xdr:to>
      <xdr:col>8</xdr:col>
      <xdr:colOff>3141980</xdr:colOff>
      <xdr:row>17</xdr:row>
      <xdr:rowOff>2123239</xdr:rowOff>
    </xdr:to>
    <xdr:pic>
      <xdr:nvPicPr>
        <xdr:cNvPr id="6" name="Picture 5">
          <a:extLst>
            <a:ext uri="{FF2B5EF4-FFF2-40B4-BE49-F238E27FC236}">
              <a16:creationId xmlns:a16="http://schemas.microsoft.com/office/drawing/2014/main" id="{6C98F4D0-176A-4CF2-A2C9-3B59770F9E23}"/>
            </a:ext>
          </a:extLst>
        </xdr:cNvPr>
        <xdr:cNvPicPr>
          <a:picLocks noChangeAspect="1"/>
        </xdr:cNvPicPr>
      </xdr:nvPicPr>
      <xdr:blipFill>
        <a:blip xmlns:r="http://schemas.openxmlformats.org/officeDocument/2006/relationships" r:embed="rId2"/>
        <a:stretch>
          <a:fillRect/>
        </a:stretch>
      </xdr:blipFill>
      <xdr:spPr>
        <a:xfrm>
          <a:off x="10443210" y="34391600"/>
          <a:ext cx="2942590" cy="2012749"/>
        </a:xfrm>
        <a:prstGeom prst="rect">
          <a:avLst/>
        </a:prstGeom>
      </xdr:spPr>
    </xdr:pic>
    <xdr:clientData/>
  </xdr:twoCellAnchor>
  <xdr:twoCellAnchor>
    <xdr:from>
      <xdr:col>8</xdr:col>
      <xdr:colOff>224789</xdr:colOff>
      <xdr:row>18</xdr:row>
      <xdr:rowOff>102723</xdr:rowOff>
    </xdr:from>
    <xdr:to>
      <xdr:col>8</xdr:col>
      <xdr:colOff>3141356</xdr:colOff>
      <xdr:row>18</xdr:row>
      <xdr:rowOff>2480552</xdr:rowOff>
    </xdr:to>
    <xdr:pic>
      <xdr:nvPicPr>
        <xdr:cNvPr id="9" name="Picture 8">
          <a:extLst>
            <a:ext uri="{FF2B5EF4-FFF2-40B4-BE49-F238E27FC236}">
              <a16:creationId xmlns:a16="http://schemas.microsoft.com/office/drawing/2014/main" id="{76504C73-05D4-425F-889D-1317980B342C}"/>
            </a:ext>
          </a:extLst>
        </xdr:cNvPr>
        <xdr:cNvPicPr>
          <a:picLocks noChangeAspect="1"/>
        </xdr:cNvPicPr>
      </xdr:nvPicPr>
      <xdr:blipFill>
        <a:blip xmlns:r="http://schemas.openxmlformats.org/officeDocument/2006/relationships" r:embed="rId3"/>
        <a:stretch>
          <a:fillRect/>
        </a:stretch>
      </xdr:blipFill>
      <xdr:spPr>
        <a:xfrm>
          <a:off x="10460989" y="36691423"/>
          <a:ext cx="2912757" cy="2374019"/>
        </a:xfrm>
        <a:prstGeom prst="rect">
          <a:avLst/>
        </a:prstGeom>
      </xdr:spPr>
    </xdr:pic>
    <xdr:clientData/>
  </xdr:twoCellAnchor>
  <xdr:twoCellAnchor>
    <xdr:from>
      <xdr:col>8</xdr:col>
      <xdr:colOff>453390</xdr:colOff>
      <xdr:row>6</xdr:row>
      <xdr:rowOff>57791</xdr:rowOff>
    </xdr:from>
    <xdr:to>
      <xdr:col>8</xdr:col>
      <xdr:colOff>5520690</xdr:colOff>
      <xdr:row>6</xdr:row>
      <xdr:rowOff>4174706</xdr:rowOff>
    </xdr:to>
    <xdr:pic>
      <xdr:nvPicPr>
        <xdr:cNvPr id="10" name="Picture 9">
          <a:extLst>
            <a:ext uri="{FF2B5EF4-FFF2-40B4-BE49-F238E27FC236}">
              <a16:creationId xmlns:a16="http://schemas.microsoft.com/office/drawing/2014/main" id="{1A995E5C-EDF1-4C59-B1D0-9E982579B942}"/>
            </a:ext>
          </a:extLst>
        </xdr:cNvPr>
        <xdr:cNvPicPr>
          <a:picLocks noChangeAspect="1"/>
        </xdr:cNvPicPr>
      </xdr:nvPicPr>
      <xdr:blipFill>
        <a:blip xmlns:r="http://schemas.openxmlformats.org/officeDocument/2006/relationships" r:embed="rId4"/>
        <a:stretch>
          <a:fillRect/>
        </a:stretch>
      </xdr:blipFill>
      <xdr:spPr>
        <a:xfrm>
          <a:off x="10689590" y="15323191"/>
          <a:ext cx="5067300" cy="4116915"/>
        </a:xfrm>
        <a:prstGeom prst="rect">
          <a:avLst/>
        </a:prstGeom>
      </xdr:spPr>
    </xdr:pic>
    <xdr:clientData/>
  </xdr:twoCellAnchor>
  <xdr:twoCellAnchor>
    <xdr:from>
      <xdr:col>8</xdr:col>
      <xdr:colOff>207010</xdr:colOff>
      <xdr:row>2</xdr:row>
      <xdr:rowOff>92710</xdr:rowOff>
    </xdr:from>
    <xdr:to>
      <xdr:col>8</xdr:col>
      <xdr:colOff>3456533</xdr:colOff>
      <xdr:row>2</xdr:row>
      <xdr:rowOff>1658425</xdr:rowOff>
    </xdr:to>
    <xdr:pic>
      <xdr:nvPicPr>
        <xdr:cNvPr id="11" name="Picture 10">
          <a:extLst>
            <a:ext uri="{FF2B5EF4-FFF2-40B4-BE49-F238E27FC236}">
              <a16:creationId xmlns:a16="http://schemas.microsoft.com/office/drawing/2014/main" id="{3AD2B5ED-2F44-4354-9CA3-DAF861E99192}"/>
            </a:ext>
          </a:extLst>
        </xdr:cNvPr>
        <xdr:cNvPicPr>
          <a:picLocks noChangeAspect="1"/>
        </xdr:cNvPicPr>
      </xdr:nvPicPr>
      <xdr:blipFill>
        <a:blip xmlns:r="http://schemas.openxmlformats.org/officeDocument/2006/relationships" r:embed="rId5"/>
        <a:stretch>
          <a:fillRect/>
        </a:stretch>
      </xdr:blipFill>
      <xdr:spPr>
        <a:xfrm>
          <a:off x="10443210" y="1946910"/>
          <a:ext cx="3249523" cy="1565715"/>
        </a:xfrm>
        <a:prstGeom prst="rect">
          <a:avLst/>
        </a:prstGeom>
      </xdr:spPr>
    </xdr:pic>
    <xdr:clientData/>
  </xdr:twoCellAnchor>
  <xdr:twoCellAnchor>
    <xdr:from>
      <xdr:col>8</xdr:col>
      <xdr:colOff>203200</xdr:colOff>
      <xdr:row>1</xdr:row>
      <xdr:rowOff>25400</xdr:rowOff>
    </xdr:from>
    <xdr:to>
      <xdr:col>8</xdr:col>
      <xdr:colOff>3460343</xdr:colOff>
      <xdr:row>1</xdr:row>
      <xdr:rowOff>1581590</xdr:rowOff>
    </xdr:to>
    <xdr:pic>
      <xdr:nvPicPr>
        <xdr:cNvPr id="12" name="Picture 11">
          <a:extLst>
            <a:ext uri="{FF2B5EF4-FFF2-40B4-BE49-F238E27FC236}">
              <a16:creationId xmlns:a16="http://schemas.microsoft.com/office/drawing/2014/main" id="{A90F0731-C5CE-4F35-8C25-2B20AE5253F2}"/>
            </a:ext>
          </a:extLst>
        </xdr:cNvPr>
        <xdr:cNvPicPr>
          <a:picLocks noChangeAspect="1"/>
        </xdr:cNvPicPr>
      </xdr:nvPicPr>
      <xdr:blipFill>
        <a:blip xmlns:r="http://schemas.openxmlformats.org/officeDocument/2006/relationships" r:embed="rId5"/>
        <a:stretch>
          <a:fillRect/>
        </a:stretch>
      </xdr:blipFill>
      <xdr:spPr>
        <a:xfrm>
          <a:off x="10439400" y="241300"/>
          <a:ext cx="3257143" cy="1556190"/>
        </a:xfrm>
        <a:prstGeom prst="rect">
          <a:avLst/>
        </a:prstGeom>
      </xdr:spPr>
    </xdr:pic>
    <xdr:clientData/>
  </xdr:twoCellAnchor>
  <xdr:twoCellAnchor>
    <xdr:from>
      <xdr:col>8</xdr:col>
      <xdr:colOff>156210</xdr:colOff>
      <xdr:row>3</xdr:row>
      <xdr:rowOff>149258</xdr:rowOff>
    </xdr:from>
    <xdr:to>
      <xdr:col>8</xdr:col>
      <xdr:colOff>7477760</xdr:colOff>
      <xdr:row>3</xdr:row>
      <xdr:rowOff>2644140</xdr:rowOff>
    </xdr:to>
    <xdr:pic>
      <xdr:nvPicPr>
        <xdr:cNvPr id="14" name="Picture 13" descr="A screenshot of a computer&#10;&#10;Description automatically generated">
          <a:extLst>
            <a:ext uri="{FF2B5EF4-FFF2-40B4-BE49-F238E27FC236}">
              <a16:creationId xmlns:a16="http://schemas.microsoft.com/office/drawing/2014/main" id="{CBC67830-A874-40AC-AE70-E2743BFBF57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392410" y="3921158"/>
          <a:ext cx="7319645" cy="24948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346711</xdr:colOff>
      <xdr:row>19</xdr:row>
      <xdr:rowOff>168910</xdr:rowOff>
    </xdr:from>
    <xdr:to>
      <xdr:col>8</xdr:col>
      <xdr:colOff>2146301</xdr:colOff>
      <xdr:row>19</xdr:row>
      <xdr:rowOff>2532624</xdr:rowOff>
    </xdr:to>
    <xdr:pic>
      <xdr:nvPicPr>
        <xdr:cNvPr id="16" name="Picture 15">
          <a:extLst>
            <a:ext uri="{FF2B5EF4-FFF2-40B4-BE49-F238E27FC236}">
              <a16:creationId xmlns:a16="http://schemas.microsoft.com/office/drawing/2014/main" id="{72BFFFF9-49BD-4200-9F0C-493309813E1C}"/>
            </a:ext>
          </a:extLst>
        </xdr:cNvPr>
        <xdr:cNvPicPr>
          <a:picLocks noChangeAspect="1"/>
        </xdr:cNvPicPr>
      </xdr:nvPicPr>
      <xdr:blipFill>
        <a:blip xmlns:r="http://schemas.openxmlformats.org/officeDocument/2006/relationships" r:embed="rId7"/>
        <a:stretch>
          <a:fillRect/>
        </a:stretch>
      </xdr:blipFill>
      <xdr:spPr>
        <a:xfrm>
          <a:off x="10582911" y="45787310"/>
          <a:ext cx="1799590" cy="2363714"/>
        </a:xfrm>
        <a:prstGeom prst="rect">
          <a:avLst/>
        </a:prstGeom>
      </xdr:spPr>
    </xdr:pic>
    <xdr:clientData/>
  </xdr:twoCellAnchor>
  <xdr:twoCellAnchor>
    <xdr:from>
      <xdr:col>8</xdr:col>
      <xdr:colOff>5401945</xdr:colOff>
      <xdr:row>19</xdr:row>
      <xdr:rowOff>175686</xdr:rowOff>
    </xdr:from>
    <xdr:to>
      <xdr:col>8</xdr:col>
      <xdr:colOff>7626894</xdr:colOff>
      <xdr:row>19</xdr:row>
      <xdr:rowOff>2923277</xdr:rowOff>
    </xdr:to>
    <xdr:pic>
      <xdr:nvPicPr>
        <xdr:cNvPr id="17" name="Picture 16">
          <a:extLst>
            <a:ext uri="{FF2B5EF4-FFF2-40B4-BE49-F238E27FC236}">
              <a16:creationId xmlns:a16="http://schemas.microsoft.com/office/drawing/2014/main" id="{349A6B3A-43BF-496D-95FE-C67709F03628}"/>
            </a:ext>
          </a:extLst>
        </xdr:cNvPr>
        <xdr:cNvPicPr>
          <a:picLocks noChangeAspect="1"/>
        </xdr:cNvPicPr>
      </xdr:nvPicPr>
      <xdr:blipFill>
        <a:blip xmlns:r="http://schemas.openxmlformats.org/officeDocument/2006/relationships" r:embed="rId8"/>
        <a:stretch>
          <a:fillRect/>
        </a:stretch>
      </xdr:blipFill>
      <xdr:spPr>
        <a:xfrm>
          <a:off x="16456025" y="53170246"/>
          <a:ext cx="2224949" cy="2747591"/>
        </a:xfrm>
        <a:prstGeom prst="rect">
          <a:avLst/>
        </a:prstGeom>
      </xdr:spPr>
    </xdr:pic>
    <xdr:clientData/>
  </xdr:twoCellAnchor>
  <xdr:twoCellAnchor>
    <xdr:from>
      <xdr:col>8</xdr:col>
      <xdr:colOff>304800</xdr:colOff>
      <xdr:row>20</xdr:row>
      <xdr:rowOff>377190</xdr:rowOff>
    </xdr:from>
    <xdr:to>
      <xdr:col>8</xdr:col>
      <xdr:colOff>2558432</xdr:colOff>
      <xdr:row>20</xdr:row>
      <xdr:rowOff>2092661</xdr:rowOff>
    </xdr:to>
    <xdr:pic>
      <xdr:nvPicPr>
        <xdr:cNvPr id="20" name="Picture 19">
          <a:extLst>
            <a:ext uri="{FF2B5EF4-FFF2-40B4-BE49-F238E27FC236}">
              <a16:creationId xmlns:a16="http://schemas.microsoft.com/office/drawing/2014/main" id="{907B008B-6FC6-4C20-ACBB-783A5A75FF84}"/>
            </a:ext>
          </a:extLst>
        </xdr:cNvPr>
        <xdr:cNvPicPr>
          <a:picLocks noChangeAspect="1"/>
        </xdr:cNvPicPr>
      </xdr:nvPicPr>
      <xdr:blipFill>
        <a:blip xmlns:r="http://schemas.openxmlformats.org/officeDocument/2006/relationships" r:embed="rId9"/>
        <a:stretch>
          <a:fillRect/>
        </a:stretch>
      </xdr:blipFill>
      <xdr:spPr>
        <a:xfrm>
          <a:off x="10541000" y="49068990"/>
          <a:ext cx="2253632" cy="1715471"/>
        </a:xfrm>
        <a:prstGeom prst="rect">
          <a:avLst/>
        </a:prstGeom>
      </xdr:spPr>
    </xdr:pic>
    <xdr:clientData/>
  </xdr:twoCellAnchor>
  <xdr:twoCellAnchor>
    <xdr:from>
      <xdr:col>8</xdr:col>
      <xdr:colOff>2829431</xdr:colOff>
      <xdr:row>20</xdr:row>
      <xdr:rowOff>96521</xdr:rowOff>
    </xdr:from>
    <xdr:to>
      <xdr:col>8</xdr:col>
      <xdr:colOff>4900143</xdr:colOff>
      <xdr:row>20</xdr:row>
      <xdr:rowOff>2857501</xdr:rowOff>
    </xdr:to>
    <xdr:pic>
      <xdr:nvPicPr>
        <xdr:cNvPr id="21" name="Picture 20">
          <a:extLst>
            <a:ext uri="{FF2B5EF4-FFF2-40B4-BE49-F238E27FC236}">
              <a16:creationId xmlns:a16="http://schemas.microsoft.com/office/drawing/2014/main" id="{0A2F64FF-046F-432F-9332-6537D4908B9D}"/>
            </a:ext>
          </a:extLst>
        </xdr:cNvPr>
        <xdr:cNvPicPr>
          <a:picLocks noChangeAspect="1"/>
        </xdr:cNvPicPr>
      </xdr:nvPicPr>
      <xdr:blipFill>
        <a:blip xmlns:r="http://schemas.openxmlformats.org/officeDocument/2006/relationships" r:embed="rId10"/>
        <a:stretch>
          <a:fillRect/>
        </a:stretch>
      </xdr:blipFill>
      <xdr:spPr>
        <a:xfrm>
          <a:off x="13065631" y="48788321"/>
          <a:ext cx="2070712" cy="2760980"/>
        </a:xfrm>
        <a:prstGeom prst="rect">
          <a:avLst/>
        </a:prstGeom>
      </xdr:spPr>
    </xdr:pic>
    <xdr:clientData/>
  </xdr:twoCellAnchor>
  <xdr:twoCellAnchor editAs="oneCell">
    <xdr:from>
      <xdr:col>8</xdr:col>
      <xdr:colOff>770889</xdr:colOff>
      <xdr:row>3</xdr:row>
      <xdr:rowOff>2672537</xdr:rowOff>
    </xdr:from>
    <xdr:to>
      <xdr:col>8</xdr:col>
      <xdr:colOff>7276884</xdr:colOff>
      <xdr:row>3</xdr:row>
      <xdr:rowOff>4609024</xdr:rowOff>
    </xdr:to>
    <xdr:pic>
      <xdr:nvPicPr>
        <xdr:cNvPr id="23" name="Picture 22">
          <a:extLst>
            <a:ext uri="{FF2B5EF4-FFF2-40B4-BE49-F238E27FC236}">
              <a16:creationId xmlns:a16="http://schemas.microsoft.com/office/drawing/2014/main" id="{18D2C433-EE08-4B19-8C4C-C6131957D277}"/>
            </a:ext>
          </a:extLst>
        </xdr:cNvPr>
        <xdr:cNvPicPr>
          <a:picLocks noChangeAspect="1"/>
        </xdr:cNvPicPr>
      </xdr:nvPicPr>
      <xdr:blipFill>
        <a:blip xmlns:r="http://schemas.openxmlformats.org/officeDocument/2006/relationships" r:embed="rId11"/>
        <a:stretch>
          <a:fillRect/>
        </a:stretch>
      </xdr:blipFill>
      <xdr:spPr>
        <a:xfrm>
          <a:off x="11007089" y="6444437"/>
          <a:ext cx="6505995" cy="1940297"/>
        </a:xfrm>
        <a:prstGeom prst="rect">
          <a:avLst/>
        </a:prstGeom>
      </xdr:spPr>
    </xdr:pic>
    <xdr:clientData/>
  </xdr:twoCellAnchor>
  <xdr:twoCellAnchor>
    <xdr:from>
      <xdr:col>8</xdr:col>
      <xdr:colOff>219710</xdr:colOff>
      <xdr:row>4</xdr:row>
      <xdr:rowOff>236221</xdr:rowOff>
    </xdr:from>
    <xdr:to>
      <xdr:col>8</xdr:col>
      <xdr:colOff>7962633</xdr:colOff>
      <xdr:row>4</xdr:row>
      <xdr:rowOff>1794387</xdr:rowOff>
    </xdr:to>
    <xdr:pic>
      <xdr:nvPicPr>
        <xdr:cNvPr id="25" name="Picture 24">
          <a:extLst>
            <a:ext uri="{FF2B5EF4-FFF2-40B4-BE49-F238E27FC236}">
              <a16:creationId xmlns:a16="http://schemas.microsoft.com/office/drawing/2014/main" id="{A8E80E47-C9BC-468B-86AC-7C5FF4FCA779}"/>
            </a:ext>
          </a:extLst>
        </xdr:cNvPr>
        <xdr:cNvPicPr>
          <a:picLocks noChangeAspect="1"/>
        </xdr:cNvPicPr>
      </xdr:nvPicPr>
      <xdr:blipFill>
        <a:blip xmlns:r="http://schemas.openxmlformats.org/officeDocument/2006/relationships" r:embed="rId12"/>
        <a:stretch>
          <a:fillRect/>
        </a:stretch>
      </xdr:blipFill>
      <xdr:spPr>
        <a:xfrm>
          <a:off x="10455910" y="8923021"/>
          <a:ext cx="7742923" cy="1558166"/>
        </a:xfrm>
        <a:prstGeom prst="rect">
          <a:avLst/>
        </a:prstGeom>
      </xdr:spPr>
    </xdr:pic>
    <xdr:clientData/>
  </xdr:twoCellAnchor>
  <xdr:twoCellAnchor>
    <xdr:from>
      <xdr:col>8</xdr:col>
      <xdr:colOff>283210</xdr:colOff>
      <xdr:row>5</xdr:row>
      <xdr:rowOff>99645</xdr:rowOff>
    </xdr:from>
    <xdr:to>
      <xdr:col>8</xdr:col>
      <xdr:colOff>7763758</xdr:colOff>
      <xdr:row>5</xdr:row>
      <xdr:rowOff>4047885</xdr:rowOff>
    </xdr:to>
    <xdr:pic>
      <xdr:nvPicPr>
        <xdr:cNvPr id="26" name="Picture 25">
          <a:extLst>
            <a:ext uri="{FF2B5EF4-FFF2-40B4-BE49-F238E27FC236}">
              <a16:creationId xmlns:a16="http://schemas.microsoft.com/office/drawing/2014/main" id="{657DD669-7B03-4175-9DAA-0C790800DDCF}"/>
            </a:ext>
          </a:extLst>
        </xdr:cNvPr>
        <xdr:cNvPicPr>
          <a:picLocks noChangeAspect="1"/>
        </xdr:cNvPicPr>
      </xdr:nvPicPr>
      <xdr:blipFill>
        <a:blip xmlns:r="http://schemas.openxmlformats.org/officeDocument/2006/relationships" r:embed="rId13"/>
        <a:stretch>
          <a:fillRect/>
        </a:stretch>
      </xdr:blipFill>
      <xdr:spPr>
        <a:xfrm>
          <a:off x="10519410" y="10970845"/>
          <a:ext cx="7480548" cy="3948240"/>
        </a:xfrm>
        <a:prstGeom prst="rect">
          <a:avLst/>
        </a:prstGeom>
      </xdr:spPr>
    </xdr:pic>
    <xdr:clientData/>
  </xdr:twoCellAnchor>
  <xdr:twoCellAnchor>
    <xdr:from>
      <xdr:col>8</xdr:col>
      <xdr:colOff>85090</xdr:colOff>
      <xdr:row>7</xdr:row>
      <xdr:rowOff>114366</xdr:rowOff>
    </xdr:from>
    <xdr:to>
      <xdr:col>8</xdr:col>
      <xdr:colOff>5679440</xdr:colOff>
      <xdr:row>7</xdr:row>
      <xdr:rowOff>3271520</xdr:rowOff>
    </xdr:to>
    <xdr:pic>
      <xdr:nvPicPr>
        <xdr:cNvPr id="28" name="Picture 27" descr="A screenshot of a computer&#10;&#10;Description automatically generated">
          <a:extLst>
            <a:ext uri="{FF2B5EF4-FFF2-40B4-BE49-F238E27FC236}">
              <a16:creationId xmlns:a16="http://schemas.microsoft.com/office/drawing/2014/main" id="{0762302E-F686-469A-B6AD-E056FDFAAB1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321290" y="21920266"/>
          <a:ext cx="5594350" cy="31590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199390</xdr:colOff>
      <xdr:row>8</xdr:row>
      <xdr:rowOff>52070</xdr:rowOff>
    </xdr:from>
    <xdr:to>
      <xdr:col>8</xdr:col>
      <xdr:colOff>6104157</xdr:colOff>
      <xdr:row>8</xdr:row>
      <xdr:rowOff>1386553</xdr:rowOff>
    </xdr:to>
    <xdr:pic>
      <xdr:nvPicPr>
        <xdr:cNvPr id="30" name="Picture 29">
          <a:extLst>
            <a:ext uri="{FF2B5EF4-FFF2-40B4-BE49-F238E27FC236}">
              <a16:creationId xmlns:a16="http://schemas.microsoft.com/office/drawing/2014/main" id="{AADEBC4A-1DB8-4FBA-BC6A-1C36FD3C200D}"/>
            </a:ext>
          </a:extLst>
        </xdr:cNvPr>
        <xdr:cNvPicPr>
          <a:picLocks noChangeAspect="1"/>
        </xdr:cNvPicPr>
      </xdr:nvPicPr>
      <xdr:blipFill>
        <a:blip xmlns:r="http://schemas.openxmlformats.org/officeDocument/2006/relationships" r:embed="rId15"/>
        <a:stretch>
          <a:fillRect/>
        </a:stretch>
      </xdr:blipFill>
      <xdr:spPr>
        <a:xfrm>
          <a:off x="10435590" y="25820370"/>
          <a:ext cx="5904767" cy="1334483"/>
        </a:xfrm>
        <a:prstGeom prst="rect">
          <a:avLst/>
        </a:prstGeom>
      </xdr:spPr>
    </xdr:pic>
    <xdr:clientData/>
  </xdr:twoCellAnchor>
  <xdr:twoCellAnchor>
    <xdr:from>
      <xdr:col>8</xdr:col>
      <xdr:colOff>158115</xdr:colOff>
      <xdr:row>8</xdr:row>
      <xdr:rowOff>1505391</xdr:rowOff>
    </xdr:from>
    <xdr:to>
      <xdr:col>8</xdr:col>
      <xdr:colOff>6079490</xdr:colOff>
      <xdr:row>8</xdr:row>
      <xdr:rowOff>2608857</xdr:rowOff>
    </xdr:to>
    <xdr:pic>
      <xdr:nvPicPr>
        <xdr:cNvPr id="31" name="Picture 30">
          <a:extLst>
            <a:ext uri="{FF2B5EF4-FFF2-40B4-BE49-F238E27FC236}">
              <a16:creationId xmlns:a16="http://schemas.microsoft.com/office/drawing/2014/main" id="{1E7A71EA-539D-4127-B92C-F4AC4409BC87}"/>
            </a:ext>
          </a:extLst>
        </xdr:cNvPr>
        <xdr:cNvPicPr>
          <a:picLocks noChangeAspect="1"/>
        </xdr:cNvPicPr>
      </xdr:nvPicPr>
      <xdr:blipFill>
        <a:blip xmlns:r="http://schemas.openxmlformats.org/officeDocument/2006/relationships" r:embed="rId16"/>
        <a:stretch>
          <a:fillRect/>
        </a:stretch>
      </xdr:blipFill>
      <xdr:spPr>
        <a:xfrm>
          <a:off x="10394315" y="27273691"/>
          <a:ext cx="5925185" cy="1107276"/>
        </a:xfrm>
        <a:prstGeom prst="rect">
          <a:avLst/>
        </a:prstGeom>
      </xdr:spPr>
    </xdr:pic>
    <xdr:clientData/>
  </xdr:twoCellAnchor>
  <xdr:twoCellAnchor>
    <xdr:from>
      <xdr:col>8</xdr:col>
      <xdr:colOff>215899</xdr:colOff>
      <xdr:row>9</xdr:row>
      <xdr:rowOff>78777</xdr:rowOff>
    </xdr:from>
    <xdr:to>
      <xdr:col>8</xdr:col>
      <xdr:colOff>5049848</xdr:colOff>
      <xdr:row>9</xdr:row>
      <xdr:rowOff>1251839</xdr:rowOff>
    </xdr:to>
    <xdr:pic>
      <xdr:nvPicPr>
        <xdr:cNvPr id="33" name="Picture 32">
          <a:extLst>
            <a:ext uri="{FF2B5EF4-FFF2-40B4-BE49-F238E27FC236}">
              <a16:creationId xmlns:a16="http://schemas.microsoft.com/office/drawing/2014/main" id="{2B0DAF5E-C76E-41EC-8222-C63DE02166CD}"/>
            </a:ext>
          </a:extLst>
        </xdr:cNvPr>
        <xdr:cNvPicPr>
          <a:picLocks noChangeAspect="1"/>
        </xdr:cNvPicPr>
      </xdr:nvPicPr>
      <xdr:blipFill>
        <a:blip xmlns:r="http://schemas.openxmlformats.org/officeDocument/2006/relationships" r:embed="rId17"/>
        <a:stretch>
          <a:fillRect/>
        </a:stretch>
      </xdr:blipFill>
      <xdr:spPr>
        <a:xfrm>
          <a:off x="10452099" y="29174477"/>
          <a:ext cx="4830139" cy="1176872"/>
        </a:xfrm>
        <a:prstGeom prst="rect">
          <a:avLst/>
        </a:prstGeom>
      </xdr:spPr>
    </xdr:pic>
    <xdr:clientData/>
  </xdr:twoCellAnchor>
  <xdr:twoCellAnchor>
    <xdr:from>
      <xdr:col>8</xdr:col>
      <xdr:colOff>275590</xdr:colOff>
      <xdr:row>10</xdr:row>
      <xdr:rowOff>114057</xdr:rowOff>
    </xdr:from>
    <xdr:to>
      <xdr:col>8</xdr:col>
      <xdr:colOff>3669030</xdr:colOff>
      <xdr:row>10</xdr:row>
      <xdr:rowOff>2035173</xdr:rowOff>
    </xdr:to>
    <xdr:pic>
      <xdr:nvPicPr>
        <xdr:cNvPr id="35" name="Picture 34" descr="A screenshot of a computer&#10;&#10;Description automatically generated">
          <a:extLst>
            <a:ext uri="{FF2B5EF4-FFF2-40B4-BE49-F238E27FC236}">
              <a16:creationId xmlns:a16="http://schemas.microsoft.com/office/drawing/2014/main" id="{3FAAA3DB-0F9A-40D5-B0FC-021E12A82D6D}"/>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511790" y="31419557"/>
          <a:ext cx="3391535" cy="19211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275590</xdr:colOff>
      <xdr:row>11</xdr:row>
      <xdr:rowOff>33034</xdr:rowOff>
    </xdr:from>
    <xdr:to>
      <xdr:col>8</xdr:col>
      <xdr:colOff>5345662</xdr:colOff>
      <xdr:row>11</xdr:row>
      <xdr:rowOff>1496844</xdr:rowOff>
    </xdr:to>
    <xdr:pic>
      <xdr:nvPicPr>
        <xdr:cNvPr id="36" name="Picture 35">
          <a:extLst>
            <a:ext uri="{FF2B5EF4-FFF2-40B4-BE49-F238E27FC236}">
              <a16:creationId xmlns:a16="http://schemas.microsoft.com/office/drawing/2014/main" id="{466C3CCB-93BE-446E-B59A-7D73B96CBC20}"/>
            </a:ext>
          </a:extLst>
        </xdr:cNvPr>
        <xdr:cNvPicPr>
          <a:picLocks noChangeAspect="1"/>
        </xdr:cNvPicPr>
      </xdr:nvPicPr>
      <xdr:blipFill>
        <a:blip xmlns:r="http://schemas.openxmlformats.org/officeDocument/2006/relationships" r:embed="rId19"/>
        <a:stretch>
          <a:fillRect/>
        </a:stretch>
      </xdr:blipFill>
      <xdr:spPr>
        <a:xfrm>
          <a:off x="10511790" y="33637234"/>
          <a:ext cx="5070072" cy="1463810"/>
        </a:xfrm>
        <a:prstGeom prst="rect">
          <a:avLst/>
        </a:prstGeom>
      </xdr:spPr>
    </xdr:pic>
    <xdr:clientData/>
  </xdr:twoCellAnchor>
  <xdr:twoCellAnchor>
    <xdr:from>
      <xdr:col>8</xdr:col>
      <xdr:colOff>290195</xdr:colOff>
      <xdr:row>11</xdr:row>
      <xdr:rowOff>1572201</xdr:rowOff>
    </xdr:from>
    <xdr:to>
      <xdr:col>8</xdr:col>
      <xdr:colOff>6943894</xdr:colOff>
      <xdr:row>11</xdr:row>
      <xdr:rowOff>3568815</xdr:rowOff>
    </xdr:to>
    <xdr:pic>
      <xdr:nvPicPr>
        <xdr:cNvPr id="38" name="Picture 37">
          <a:extLst>
            <a:ext uri="{FF2B5EF4-FFF2-40B4-BE49-F238E27FC236}">
              <a16:creationId xmlns:a16="http://schemas.microsoft.com/office/drawing/2014/main" id="{949DF5D9-4CD7-44B5-825D-5EA5D4C68EF7}"/>
            </a:ext>
          </a:extLst>
        </xdr:cNvPr>
        <xdr:cNvPicPr>
          <a:picLocks noChangeAspect="1"/>
        </xdr:cNvPicPr>
      </xdr:nvPicPr>
      <xdr:blipFill>
        <a:blip xmlns:r="http://schemas.openxmlformats.org/officeDocument/2006/relationships" r:embed="rId20"/>
        <a:stretch>
          <a:fillRect/>
        </a:stretch>
      </xdr:blipFill>
      <xdr:spPr>
        <a:xfrm>
          <a:off x="10526395" y="35176401"/>
          <a:ext cx="6653699" cy="1996614"/>
        </a:xfrm>
        <a:prstGeom prst="rect">
          <a:avLst/>
        </a:prstGeom>
      </xdr:spPr>
    </xdr:pic>
    <xdr:clientData/>
  </xdr:twoCellAnchor>
  <xdr:twoCellAnchor>
    <xdr:from>
      <xdr:col>8</xdr:col>
      <xdr:colOff>255905</xdr:colOff>
      <xdr:row>12</xdr:row>
      <xdr:rowOff>142706</xdr:rowOff>
    </xdr:from>
    <xdr:to>
      <xdr:col>8</xdr:col>
      <xdr:colOff>6270607</xdr:colOff>
      <xdr:row>12</xdr:row>
      <xdr:rowOff>914399</xdr:rowOff>
    </xdr:to>
    <xdr:pic>
      <xdr:nvPicPr>
        <xdr:cNvPr id="40" name="Picture 39">
          <a:extLst>
            <a:ext uri="{FF2B5EF4-FFF2-40B4-BE49-F238E27FC236}">
              <a16:creationId xmlns:a16="http://schemas.microsoft.com/office/drawing/2014/main" id="{F138F09B-4804-41B9-A155-37DF0097B6BB}"/>
            </a:ext>
          </a:extLst>
        </xdr:cNvPr>
        <xdr:cNvPicPr>
          <a:picLocks noChangeAspect="1"/>
        </xdr:cNvPicPr>
      </xdr:nvPicPr>
      <xdr:blipFill>
        <a:blip xmlns:r="http://schemas.openxmlformats.org/officeDocument/2006/relationships" r:embed="rId21"/>
        <a:stretch>
          <a:fillRect/>
        </a:stretch>
      </xdr:blipFill>
      <xdr:spPr>
        <a:xfrm>
          <a:off x="10492105" y="37214006"/>
          <a:ext cx="6014702" cy="771693"/>
        </a:xfrm>
        <a:prstGeom prst="rect">
          <a:avLst/>
        </a:prstGeom>
      </xdr:spPr>
    </xdr:pic>
    <xdr:clientData/>
  </xdr:twoCellAnchor>
  <xdr:twoCellAnchor>
    <xdr:from>
      <xdr:col>8</xdr:col>
      <xdr:colOff>295910</xdr:colOff>
      <xdr:row>13</xdr:row>
      <xdr:rowOff>71827</xdr:rowOff>
    </xdr:from>
    <xdr:to>
      <xdr:col>8</xdr:col>
      <xdr:colOff>6274435</xdr:colOff>
      <xdr:row>13</xdr:row>
      <xdr:rowOff>3452495</xdr:rowOff>
    </xdr:to>
    <xdr:pic>
      <xdr:nvPicPr>
        <xdr:cNvPr id="42" name="Picture 41" descr="Graphical user interface, website&#10;&#10;Description automatically generated">
          <a:extLst>
            <a:ext uri="{FF2B5EF4-FFF2-40B4-BE49-F238E27FC236}">
              <a16:creationId xmlns:a16="http://schemas.microsoft.com/office/drawing/2014/main" id="{90A020E0-3A98-4A1B-BB8F-9126555201EF}"/>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344910" y="39429127"/>
          <a:ext cx="5980430" cy="3378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647701</xdr:colOff>
      <xdr:row>14</xdr:row>
      <xdr:rowOff>76200</xdr:rowOff>
    </xdr:from>
    <xdr:to>
      <xdr:col>8</xdr:col>
      <xdr:colOff>3352800</xdr:colOff>
      <xdr:row>14</xdr:row>
      <xdr:rowOff>2354778</xdr:rowOff>
    </xdr:to>
    <xdr:pic>
      <xdr:nvPicPr>
        <xdr:cNvPr id="43" name="Picture 42" descr="Graphical user interface, website&#10;&#10;Description automatically generated">
          <a:extLst>
            <a:ext uri="{FF2B5EF4-FFF2-40B4-BE49-F238E27FC236}">
              <a16:creationId xmlns:a16="http://schemas.microsoft.com/office/drawing/2014/main" id="{74016134-8226-4932-AE1F-3D80066D038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1696701" y="40728900"/>
          <a:ext cx="2705099" cy="227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279400</xdr:colOff>
      <xdr:row>15</xdr:row>
      <xdr:rowOff>234478</xdr:rowOff>
    </xdr:from>
    <xdr:to>
      <xdr:col>8</xdr:col>
      <xdr:colOff>5431181</xdr:colOff>
      <xdr:row>15</xdr:row>
      <xdr:rowOff>2225579</xdr:rowOff>
    </xdr:to>
    <xdr:pic>
      <xdr:nvPicPr>
        <xdr:cNvPr id="44" name="Picture 43">
          <a:extLst>
            <a:ext uri="{FF2B5EF4-FFF2-40B4-BE49-F238E27FC236}">
              <a16:creationId xmlns:a16="http://schemas.microsoft.com/office/drawing/2014/main" id="{D4511710-840B-4EFB-95FE-FF11CEA1D7EA}"/>
            </a:ext>
          </a:extLst>
        </xdr:cNvPr>
        <xdr:cNvPicPr>
          <a:picLocks noChangeAspect="1"/>
        </xdr:cNvPicPr>
      </xdr:nvPicPr>
      <xdr:blipFill>
        <a:blip xmlns:r="http://schemas.openxmlformats.org/officeDocument/2006/relationships" r:embed="rId24"/>
        <a:stretch>
          <a:fillRect/>
        </a:stretch>
      </xdr:blipFill>
      <xdr:spPr>
        <a:xfrm>
          <a:off x="11328400" y="43503378"/>
          <a:ext cx="5147971" cy="1993006"/>
        </a:xfrm>
        <a:prstGeom prst="rect">
          <a:avLst/>
        </a:prstGeom>
      </xdr:spPr>
    </xdr:pic>
    <xdr:clientData/>
  </xdr:twoCellAnchor>
  <xdr:twoCellAnchor>
    <xdr:from>
      <xdr:col>8</xdr:col>
      <xdr:colOff>283210</xdr:colOff>
      <xdr:row>22</xdr:row>
      <xdr:rowOff>92710</xdr:rowOff>
    </xdr:from>
    <xdr:to>
      <xdr:col>8</xdr:col>
      <xdr:colOff>1606958</xdr:colOff>
      <xdr:row>22</xdr:row>
      <xdr:rowOff>2705100</xdr:rowOff>
    </xdr:to>
    <xdr:pic>
      <xdr:nvPicPr>
        <xdr:cNvPr id="50" name="Picture 49">
          <a:extLst>
            <a:ext uri="{FF2B5EF4-FFF2-40B4-BE49-F238E27FC236}">
              <a16:creationId xmlns:a16="http://schemas.microsoft.com/office/drawing/2014/main" id="{3F3CB4F9-3E48-4BA6-A0FE-090C52F57FC0}"/>
            </a:ext>
          </a:extLst>
        </xdr:cNvPr>
        <xdr:cNvPicPr>
          <a:picLocks noChangeAspect="1"/>
        </xdr:cNvPicPr>
      </xdr:nvPicPr>
      <xdr:blipFill>
        <a:blip xmlns:r="http://schemas.openxmlformats.org/officeDocument/2006/relationships" r:embed="rId25"/>
        <a:stretch>
          <a:fillRect/>
        </a:stretch>
      </xdr:blipFill>
      <xdr:spPr>
        <a:xfrm>
          <a:off x="11332210" y="59490610"/>
          <a:ext cx="1323748" cy="2612390"/>
        </a:xfrm>
        <a:prstGeom prst="rect">
          <a:avLst/>
        </a:prstGeom>
      </xdr:spPr>
    </xdr:pic>
    <xdr:clientData/>
  </xdr:twoCellAnchor>
  <xdr:twoCellAnchor>
    <xdr:from>
      <xdr:col>8</xdr:col>
      <xdr:colOff>135891</xdr:colOff>
      <xdr:row>23</xdr:row>
      <xdr:rowOff>120015</xdr:rowOff>
    </xdr:from>
    <xdr:to>
      <xdr:col>8</xdr:col>
      <xdr:colOff>1430899</xdr:colOff>
      <xdr:row>23</xdr:row>
      <xdr:rowOff>2645410</xdr:rowOff>
    </xdr:to>
    <xdr:pic>
      <xdr:nvPicPr>
        <xdr:cNvPr id="52" name="Picture 51">
          <a:extLst>
            <a:ext uri="{FF2B5EF4-FFF2-40B4-BE49-F238E27FC236}">
              <a16:creationId xmlns:a16="http://schemas.microsoft.com/office/drawing/2014/main" id="{AFF42080-53B3-43E7-AD4A-E330D5BECD77}"/>
            </a:ext>
          </a:extLst>
        </xdr:cNvPr>
        <xdr:cNvPicPr>
          <a:picLocks noChangeAspect="1"/>
        </xdr:cNvPicPr>
      </xdr:nvPicPr>
      <xdr:blipFill>
        <a:blip xmlns:r="http://schemas.openxmlformats.org/officeDocument/2006/relationships" r:embed="rId26"/>
        <a:stretch>
          <a:fillRect/>
        </a:stretch>
      </xdr:blipFill>
      <xdr:spPr>
        <a:xfrm>
          <a:off x="11184891" y="62591315"/>
          <a:ext cx="1291198" cy="2521585"/>
        </a:xfrm>
        <a:prstGeom prst="rect">
          <a:avLst/>
        </a:prstGeom>
      </xdr:spPr>
    </xdr:pic>
    <xdr:clientData/>
  </xdr:twoCellAnchor>
  <xdr:twoCellAnchor>
    <xdr:from>
      <xdr:col>8</xdr:col>
      <xdr:colOff>96521</xdr:colOff>
      <xdr:row>24</xdr:row>
      <xdr:rowOff>162529</xdr:rowOff>
    </xdr:from>
    <xdr:to>
      <xdr:col>8</xdr:col>
      <xdr:colOff>5546091</xdr:colOff>
      <xdr:row>24</xdr:row>
      <xdr:rowOff>2684480</xdr:rowOff>
    </xdr:to>
    <xdr:pic>
      <xdr:nvPicPr>
        <xdr:cNvPr id="4" name="Picture 3">
          <a:extLst>
            <a:ext uri="{FF2B5EF4-FFF2-40B4-BE49-F238E27FC236}">
              <a16:creationId xmlns:a16="http://schemas.microsoft.com/office/drawing/2014/main" id="{12A8904C-A885-4110-A4EC-E31AAC549A47}"/>
            </a:ext>
          </a:extLst>
        </xdr:cNvPr>
        <xdr:cNvPicPr>
          <a:picLocks noChangeAspect="1"/>
        </xdr:cNvPicPr>
      </xdr:nvPicPr>
      <xdr:blipFill>
        <a:blip xmlns:r="http://schemas.openxmlformats.org/officeDocument/2006/relationships" r:embed="rId27"/>
        <a:stretch>
          <a:fillRect/>
        </a:stretch>
      </xdr:blipFill>
      <xdr:spPr>
        <a:xfrm>
          <a:off x="11145521" y="65631029"/>
          <a:ext cx="5453380" cy="2521951"/>
        </a:xfrm>
        <a:prstGeom prst="rect">
          <a:avLst/>
        </a:prstGeom>
      </xdr:spPr>
    </xdr:pic>
    <xdr:clientData/>
  </xdr:twoCellAnchor>
  <xdr:twoCellAnchor>
    <xdr:from>
      <xdr:col>8</xdr:col>
      <xdr:colOff>593090</xdr:colOff>
      <xdr:row>25</xdr:row>
      <xdr:rowOff>180064</xdr:rowOff>
    </xdr:from>
    <xdr:to>
      <xdr:col>8</xdr:col>
      <xdr:colOff>5045704</xdr:colOff>
      <xdr:row>25</xdr:row>
      <xdr:rowOff>2574533</xdr:rowOff>
    </xdr:to>
    <xdr:pic>
      <xdr:nvPicPr>
        <xdr:cNvPr id="3" name="Picture 2">
          <a:extLst>
            <a:ext uri="{FF2B5EF4-FFF2-40B4-BE49-F238E27FC236}">
              <a16:creationId xmlns:a16="http://schemas.microsoft.com/office/drawing/2014/main" id="{BDBA6BF3-4143-4AE6-B81C-0567707E29F5}"/>
            </a:ext>
          </a:extLst>
        </xdr:cNvPr>
        <xdr:cNvPicPr>
          <a:picLocks noChangeAspect="1"/>
        </xdr:cNvPicPr>
      </xdr:nvPicPr>
      <xdr:blipFill>
        <a:blip xmlns:r="http://schemas.openxmlformats.org/officeDocument/2006/relationships" r:embed="rId28"/>
        <a:stretch>
          <a:fillRect/>
        </a:stretch>
      </xdr:blipFill>
      <xdr:spPr>
        <a:xfrm>
          <a:off x="11642090" y="68442564"/>
          <a:ext cx="4452614" cy="2394469"/>
        </a:xfrm>
        <a:prstGeom prst="rect">
          <a:avLst/>
        </a:prstGeom>
      </xdr:spPr>
    </xdr:pic>
    <xdr:clientData/>
  </xdr:twoCellAnchor>
  <xdr:twoCellAnchor>
    <xdr:from>
      <xdr:col>8</xdr:col>
      <xdr:colOff>210529</xdr:colOff>
      <xdr:row>26</xdr:row>
      <xdr:rowOff>142240</xdr:rowOff>
    </xdr:from>
    <xdr:to>
      <xdr:col>8</xdr:col>
      <xdr:colOff>3034669</xdr:colOff>
      <xdr:row>26</xdr:row>
      <xdr:rowOff>3457303</xdr:rowOff>
    </xdr:to>
    <xdr:pic>
      <xdr:nvPicPr>
        <xdr:cNvPr id="15" name="Picture 4">
          <a:extLst>
            <a:ext uri="{FF2B5EF4-FFF2-40B4-BE49-F238E27FC236}">
              <a16:creationId xmlns:a16="http://schemas.microsoft.com/office/drawing/2014/main" id="{8D536056-5F68-4A1C-AE4B-931459F84BE5}"/>
            </a:ext>
          </a:extLst>
        </xdr:cNvPr>
        <xdr:cNvPicPr>
          <a:picLocks noChangeAspect="1"/>
        </xdr:cNvPicPr>
      </xdr:nvPicPr>
      <xdr:blipFill>
        <a:blip xmlns:r="http://schemas.openxmlformats.org/officeDocument/2006/relationships" r:embed="rId29"/>
        <a:stretch>
          <a:fillRect/>
        </a:stretch>
      </xdr:blipFill>
      <xdr:spPr>
        <a:xfrm>
          <a:off x="11264609" y="71150480"/>
          <a:ext cx="2824140" cy="3322320"/>
        </a:xfrm>
        <a:prstGeom prst="rect">
          <a:avLst/>
        </a:prstGeom>
      </xdr:spPr>
    </xdr:pic>
    <xdr:clientData/>
  </xdr:twoCellAnchor>
  <xdr:twoCellAnchor>
    <xdr:from>
      <xdr:col>8</xdr:col>
      <xdr:colOff>81642</xdr:colOff>
      <xdr:row>27</xdr:row>
      <xdr:rowOff>99786</xdr:rowOff>
    </xdr:from>
    <xdr:to>
      <xdr:col>8</xdr:col>
      <xdr:colOff>6025242</xdr:colOff>
      <xdr:row>27</xdr:row>
      <xdr:rowOff>1484086</xdr:rowOff>
    </xdr:to>
    <xdr:pic>
      <xdr:nvPicPr>
        <xdr:cNvPr id="13" name="Picture 17">
          <a:extLst>
            <a:ext uri="{FF2B5EF4-FFF2-40B4-BE49-F238E27FC236}">
              <a16:creationId xmlns:a16="http://schemas.microsoft.com/office/drawing/2014/main" id="{671862A2-83CC-1A4D-AEA8-027A63C4665B}"/>
            </a:ext>
          </a:extLst>
        </xdr:cNvPr>
        <xdr:cNvPicPr>
          <a:picLocks noChangeAspect="1"/>
        </xdr:cNvPicPr>
      </xdr:nvPicPr>
      <xdr:blipFill>
        <a:blip xmlns:r="http://schemas.openxmlformats.org/officeDocument/2006/relationships" r:embed="rId30"/>
        <a:stretch>
          <a:fillRect/>
        </a:stretch>
      </xdr:blipFill>
      <xdr:spPr>
        <a:xfrm>
          <a:off x="11130642" y="74884643"/>
          <a:ext cx="5943600" cy="1384300"/>
        </a:xfrm>
        <a:prstGeom prst="rect">
          <a:avLst/>
        </a:prstGeom>
      </xdr:spPr>
    </xdr:pic>
    <xdr:clientData/>
  </xdr:twoCellAnchor>
  <xdr:twoCellAnchor>
    <xdr:from>
      <xdr:col>8</xdr:col>
      <xdr:colOff>2458720</xdr:colOff>
      <xdr:row>19</xdr:row>
      <xdr:rowOff>406400</xdr:rowOff>
    </xdr:from>
    <xdr:to>
      <xdr:col>8</xdr:col>
      <xdr:colOff>4897120</xdr:colOff>
      <xdr:row>19</xdr:row>
      <xdr:rowOff>2326226</xdr:rowOff>
    </xdr:to>
    <xdr:pic>
      <xdr:nvPicPr>
        <xdr:cNvPr id="22" name="Picture 21">
          <a:extLst>
            <a:ext uri="{FF2B5EF4-FFF2-40B4-BE49-F238E27FC236}">
              <a16:creationId xmlns:a16="http://schemas.microsoft.com/office/drawing/2014/main" id="{B78C8D84-3A2D-49C3-A301-13C0CC38FCBF}"/>
            </a:ext>
          </a:extLst>
        </xdr:cNvPr>
        <xdr:cNvPicPr>
          <a:picLocks noChangeAspect="1"/>
        </xdr:cNvPicPr>
      </xdr:nvPicPr>
      <xdr:blipFill>
        <a:blip xmlns:r="http://schemas.openxmlformats.org/officeDocument/2006/relationships" r:embed="rId31"/>
        <a:stretch>
          <a:fillRect/>
        </a:stretch>
      </xdr:blipFill>
      <xdr:spPr>
        <a:xfrm>
          <a:off x="13512800" y="53400960"/>
          <a:ext cx="2438400" cy="1919826"/>
        </a:xfrm>
        <a:prstGeom prst="rect">
          <a:avLst/>
        </a:prstGeom>
      </xdr:spPr>
    </xdr:pic>
    <xdr:clientData/>
  </xdr:twoCellAnchor>
  <xdr:twoCellAnchor>
    <xdr:from>
      <xdr:col>8</xdr:col>
      <xdr:colOff>101600</xdr:colOff>
      <xdr:row>27</xdr:row>
      <xdr:rowOff>1503680</xdr:rowOff>
    </xdr:from>
    <xdr:to>
      <xdr:col>8</xdr:col>
      <xdr:colOff>1859280</xdr:colOff>
      <xdr:row>28</xdr:row>
      <xdr:rowOff>3584272</xdr:rowOff>
    </xdr:to>
    <xdr:pic>
      <xdr:nvPicPr>
        <xdr:cNvPr id="24" name="Picture 23">
          <a:extLst>
            <a:ext uri="{FF2B5EF4-FFF2-40B4-BE49-F238E27FC236}">
              <a16:creationId xmlns:a16="http://schemas.microsoft.com/office/drawing/2014/main" id="{BDB93551-788A-48D4-9F87-00BE8E92A5BB}"/>
            </a:ext>
          </a:extLst>
        </xdr:cNvPr>
        <xdr:cNvPicPr>
          <a:picLocks noChangeAspect="1"/>
        </xdr:cNvPicPr>
      </xdr:nvPicPr>
      <xdr:blipFill>
        <a:blip xmlns:r="http://schemas.openxmlformats.org/officeDocument/2006/relationships" r:embed="rId32"/>
        <a:stretch>
          <a:fillRect/>
        </a:stretch>
      </xdr:blipFill>
      <xdr:spPr>
        <a:xfrm>
          <a:off x="11155680" y="76220320"/>
          <a:ext cx="1757680" cy="3614752"/>
        </a:xfrm>
        <a:prstGeom prst="rect">
          <a:avLst/>
        </a:prstGeom>
      </xdr:spPr>
    </xdr:pic>
    <xdr:clientData/>
  </xdr:twoCellAnchor>
  <xdr:twoCellAnchor editAs="oneCell">
    <xdr:from>
      <xdr:col>8</xdr:col>
      <xdr:colOff>901701</xdr:colOff>
      <xdr:row>29</xdr:row>
      <xdr:rowOff>190500</xdr:rowOff>
    </xdr:from>
    <xdr:to>
      <xdr:col>8</xdr:col>
      <xdr:colOff>6861811</xdr:colOff>
      <xdr:row>29</xdr:row>
      <xdr:rowOff>2539485</xdr:rowOff>
    </xdr:to>
    <xdr:pic>
      <xdr:nvPicPr>
        <xdr:cNvPr id="5" name="Picture 4">
          <a:extLst>
            <a:ext uri="{FF2B5EF4-FFF2-40B4-BE49-F238E27FC236}">
              <a16:creationId xmlns:a16="http://schemas.microsoft.com/office/drawing/2014/main" id="{E9158ED1-197D-475D-8457-AF20755A4F94}"/>
            </a:ext>
          </a:extLst>
        </xdr:cNvPr>
        <xdr:cNvPicPr>
          <a:picLocks noChangeAspect="1"/>
        </xdr:cNvPicPr>
      </xdr:nvPicPr>
      <xdr:blipFill>
        <a:blip xmlns:r="http://schemas.openxmlformats.org/officeDocument/2006/relationships" r:embed="rId33"/>
        <a:stretch>
          <a:fillRect/>
        </a:stretch>
      </xdr:blipFill>
      <xdr:spPr>
        <a:xfrm>
          <a:off x="11950701" y="79997300"/>
          <a:ext cx="5960110" cy="234898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mylifemyvoice.org.nz/resources" TargetMode="External"/><Relationship Id="rId13" Type="http://schemas.openxmlformats.org/officeDocument/2006/relationships/hyperlink" Target="https://stackoverflow.com/questions/42758815/safari-focus-event-doesnt-work-on-button-element" TargetMode="External"/><Relationship Id="rId18" Type="http://schemas.openxmlformats.org/officeDocument/2006/relationships/hyperlink" Target="https://codepen.io/devpant/pen/wpVPpL" TargetMode="External"/><Relationship Id="rId3" Type="http://schemas.openxmlformats.org/officeDocument/2006/relationships/hyperlink" Target="https://www.mylifemyvoice.org.nz/peer-supporters" TargetMode="External"/><Relationship Id="rId21" Type="http://schemas.openxmlformats.org/officeDocument/2006/relationships/vmlDrawing" Target="../drawings/vmlDrawing1.vml"/><Relationship Id="rId7" Type="http://schemas.openxmlformats.org/officeDocument/2006/relationships/hyperlink" Target="https://www.mylifemyvoice.org.nz/" TargetMode="External"/><Relationship Id="rId12" Type="http://schemas.openxmlformats.org/officeDocument/2006/relationships/hyperlink" Target="https://www.w3.org/TR/wai-aria-practices/examples/disclosure/disclosure-navigation.html" TargetMode="External"/><Relationship Id="rId17" Type="http://schemas.openxmlformats.org/officeDocument/2006/relationships/hyperlink" Target="https://www.w3.org/TR/wai-aria-practices/examples/listbox/listbox-collapsible.html" TargetMode="External"/><Relationship Id="rId2" Type="http://schemas.openxmlformats.org/officeDocument/2006/relationships/hyperlink" Target="https://www.mylifemyvoice.org.nz/peer-supporters/our-peer-supporters" TargetMode="External"/><Relationship Id="rId16" Type="http://schemas.openxmlformats.org/officeDocument/2006/relationships/hyperlink" Target="https://codepen.io/devpant/pen/wpVPpL" TargetMode="External"/><Relationship Id="rId20" Type="http://schemas.openxmlformats.org/officeDocument/2006/relationships/drawing" Target="../drawings/drawing1.xml"/><Relationship Id="rId1" Type="http://schemas.openxmlformats.org/officeDocument/2006/relationships/hyperlink" Target="https://www.mylifemyvoice.org.nz/peer-supporters/our-peer-supporters" TargetMode="External"/><Relationship Id="rId6" Type="http://schemas.openxmlformats.org/officeDocument/2006/relationships/hyperlink" Target="https://www.mylifemyvoice.org.nz/peer-supporters" TargetMode="External"/><Relationship Id="rId11" Type="http://schemas.openxmlformats.org/officeDocument/2006/relationships/hyperlink" Target="https://www.w3.org/TR/WCAG20-TECHS/H33.html" TargetMode="External"/><Relationship Id="rId5" Type="http://schemas.openxmlformats.org/officeDocument/2006/relationships/hyperlink" Target="https://www.mylifemyvoice.org.nz/peer-supportersContact%20Us" TargetMode="External"/><Relationship Id="rId15" Type="http://schemas.openxmlformats.org/officeDocument/2006/relationships/hyperlink" Target="https://www.w3.org/TR/wai-aria-practices/examples/listbox/listbox-collapsible.html" TargetMode="External"/><Relationship Id="rId10" Type="http://schemas.openxmlformats.org/officeDocument/2006/relationships/hyperlink" Target="https://www.mylifemyvoice.org.nz/peer-supporters/our-peer-supporters" TargetMode="External"/><Relationship Id="rId19" Type="http://schemas.openxmlformats.org/officeDocument/2006/relationships/printerSettings" Target="../printerSettings/printerSettings1.bin"/><Relationship Id="rId4" Type="http://schemas.openxmlformats.org/officeDocument/2006/relationships/hyperlink" Target="https://www.mylifemyvoice.org.nz/peer-supporters" TargetMode="External"/><Relationship Id="rId9" Type="http://schemas.openxmlformats.org/officeDocument/2006/relationships/hyperlink" Target="https://www.mylifemyvoice.org.nz/peer-supporters/teinuwarmstrong-ocean" TargetMode="External"/><Relationship Id="rId14" Type="http://schemas.openxmlformats.org/officeDocument/2006/relationships/hyperlink" Target="http://web-accessibility.carnegiemuseums.org/code/svg/"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validator.w3.org/" TargetMode="External"/><Relationship Id="rId2" Type="http://schemas.openxmlformats.org/officeDocument/2006/relationships/hyperlink" Target="https://www.w3.org/TR/WCAG21/" TargetMode="External"/><Relationship Id="rId1" Type="http://schemas.openxmlformats.org/officeDocument/2006/relationships/hyperlink" Target="https://webaim.org/resources/contrastchecker/" TargetMode="External"/><Relationship Id="rId5" Type="http://schemas.openxmlformats.org/officeDocument/2006/relationships/vmlDrawing" Target="../drawings/vmlDrawing2.vml"/><Relationship Id="rId4" Type="http://schemas.openxmlformats.org/officeDocument/2006/relationships/hyperlink" Target="https://www.w3.org/TR/WCAG21/" TargetMode="External"/></Relationships>
</file>

<file path=xl/worksheets/_rels/sheet3.xml.rels><?xml version="1.0" encoding="UTF-8" standalone="yes"?>
<Relationships xmlns="http://schemas.openxmlformats.org/package/2006/relationships"><Relationship Id="rId26" Type="http://schemas.openxmlformats.org/officeDocument/2006/relationships/hyperlink" Target="https://www.w3.org/TR/WCAG21/" TargetMode="External"/><Relationship Id="rId21" Type="http://schemas.openxmlformats.org/officeDocument/2006/relationships/hyperlink" Target="https://www.w3.org/TR/WCAG21/" TargetMode="External"/><Relationship Id="rId42" Type="http://schemas.openxmlformats.org/officeDocument/2006/relationships/hyperlink" Target="https://www.w3.org/TR/WCAG21/" TargetMode="External"/><Relationship Id="rId47" Type="http://schemas.openxmlformats.org/officeDocument/2006/relationships/hyperlink" Target="https://www.w3.org/TR/WCAG21/" TargetMode="External"/><Relationship Id="rId63" Type="http://schemas.openxmlformats.org/officeDocument/2006/relationships/hyperlink" Target="https://www.w3.org/TR/WCAG21/" TargetMode="External"/><Relationship Id="rId68" Type="http://schemas.openxmlformats.org/officeDocument/2006/relationships/hyperlink" Target="https://www.w3.org/TR/WCAG21/" TargetMode="External"/><Relationship Id="rId16" Type="http://schemas.openxmlformats.org/officeDocument/2006/relationships/hyperlink" Target="https://www.w3.org/TR/WCAG21/" TargetMode="External"/><Relationship Id="rId11" Type="http://schemas.openxmlformats.org/officeDocument/2006/relationships/hyperlink" Target="https://www.w3.org/TR/WCAG21/" TargetMode="External"/><Relationship Id="rId24" Type="http://schemas.openxmlformats.org/officeDocument/2006/relationships/hyperlink" Target="https://www.w3.org/TR/WCAG21/" TargetMode="External"/><Relationship Id="rId32" Type="http://schemas.openxmlformats.org/officeDocument/2006/relationships/hyperlink" Target="https://www.w3.org/TR/WCAG21/" TargetMode="External"/><Relationship Id="rId37" Type="http://schemas.openxmlformats.org/officeDocument/2006/relationships/hyperlink" Target="https://www.w3.org/TR/WCAG21/" TargetMode="External"/><Relationship Id="rId40" Type="http://schemas.openxmlformats.org/officeDocument/2006/relationships/hyperlink" Target="https://www.w3.org/TR/WCAG21/" TargetMode="External"/><Relationship Id="rId45" Type="http://schemas.openxmlformats.org/officeDocument/2006/relationships/hyperlink" Target="https://www.w3.org/TR/WCAG21/" TargetMode="External"/><Relationship Id="rId53" Type="http://schemas.openxmlformats.org/officeDocument/2006/relationships/hyperlink" Target="https://www.w3.org/TR/WCAG21/" TargetMode="External"/><Relationship Id="rId58" Type="http://schemas.openxmlformats.org/officeDocument/2006/relationships/hyperlink" Target="https://www.w3.org/TR/WCAG21/" TargetMode="External"/><Relationship Id="rId66" Type="http://schemas.openxmlformats.org/officeDocument/2006/relationships/hyperlink" Target="https://www.w3.org/TR/WCAG21/" TargetMode="External"/><Relationship Id="rId74" Type="http://schemas.openxmlformats.org/officeDocument/2006/relationships/hyperlink" Target="https://www.w3.org/TR/WCAG21/" TargetMode="External"/><Relationship Id="rId79" Type="http://schemas.openxmlformats.org/officeDocument/2006/relationships/printerSettings" Target="../printerSettings/printerSettings2.bin"/><Relationship Id="rId5" Type="http://schemas.openxmlformats.org/officeDocument/2006/relationships/hyperlink" Target="https://www.w3.org/TR/WCAG21/" TargetMode="External"/><Relationship Id="rId61" Type="http://schemas.openxmlformats.org/officeDocument/2006/relationships/hyperlink" Target="https://www.w3.org/TR/WCAG21/" TargetMode="External"/><Relationship Id="rId19" Type="http://schemas.openxmlformats.org/officeDocument/2006/relationships/hyperlink" Target="https://www.w3.org/TR/WCAG21/" TargetMode="External"/><Relationship Id="rId14" Type="http://schemas.openxmlformats.org/officeDocument/2006/relationships/hyperlink" Target="https://www.w3.org/TR/WCAG21/" TargetMode="External"/><Relationship Id="rId22" Type="http://schemas.openxmlformats.org/officeDocument/2006/relationships/hyperlink" Target="https://www.w3.org/TR/WCAG21/" TargetMode="External"/><Relationship Id="rId27" Type="http://schemas.openxmlformats.org/officeDocument/2006/relationships/hyperlink" Target="https://www.w3.org/TR/WCAG21/" TargetMode="External"/><Relationship Id="rId30" Type="http://schemas.openxmlformats.org/officeDocument/2006/relationships/hyperlink" Target="https://www.w3.org/TR/WCAG21/" TargetMode="External"/><Relationship Id="rId35" Type="http://schemas.openxmlformats.org/officeDocument/2006/relationships/hyperlink" Target="https://www.w3.org/TR/WCAG21/" TargetMode="External"/><Relationship Id="rId43" Type="http://schemas.openxmlformats.org/officeDocument/2006/relationships/hyperlink" Target="https://www.w3.org/TR/WCAG21/" TargetMode="External"/><Relationship Id="rId48" Type="http://schemas.openxmlformats.org/officeDocument/2006/relationships/hyperlink" Target="https://www.w3.org/TR/WCAG21/" TargetMode="External"/><Relationship Id="rId56" Type="http://schemas.openxmlformats.org/officeDocument/2006/relationships/hyperlink" Target="https://www.w3.org/TR/WCAG21/" TargetMode="External"/><Relationship Id="rId64" Type="http://schemas.openxmlformats.org/officeDocument/2006/relationships/hyperlink" Target="https://www.w3.org/TR/WCAG21/" TargetMode="External"/><Relationship Id="rId69" Type="http://schemas.openxmlformats.org/officeDocument/2006/relationships/hyperlink" Target="https://www.w3.org/TR/WCAG21/" TargetMode="External"/><Relationship Id="rId77" Type="http://schemas.openxmlformats.org/officeDocument/2006/relationships/hyperlink" Target="https://www.w3.org/TR/WCAG21/" TargetMode="External"/><Relationship Id="rId8" Type="http://schemas.openxmlformats.org/officeDocument/2006/relationships/hyperlink" Target="https://www.w3.org/TR/WCAG21/" TargetMode="External"/><Relationship Id="rId51" Type="http://schemas.openxmlformats.org/officeDocument/2006/relationships/hyperlink" Target="https://www.w3.org/TR/WCAG21/" TargetMode="External"/><Relationship Id="rId72" Type="http://schemas.openxmlformats.org/officeDocument/2006/relationships/hyperlink" Target="https://www.w3.org/TR/WCAG21/" TargetMode="External"/><Relationship Id="rId80" Type="http://schemas.openxmlformats.org/officeDocument/2006/relationships/vmlDrawing" Target="../drawings/vmlDrawing3.vml"/><Relationship Id="rId3" Type="http://schemas.openxmlformats.org/officeDocument/2006/relationships/hyperlink" Target="https://www.w3.org/TR/WCAG21/" TargetMode="External"/><Relationship Id="rId12" Type="http://schemas.openxmlformats.org/officeDocument/2006/relationships/hyperlink" Target="https://www.w3.org/TR/WCAG21/" TargetMode="External"/><Relationship Id="rId17" Type="http://schemas.openxmlformats.org/officeDocument/2006/relationships/hyperlink" Target="https://www.w3.org/TR/WCAG21/" TargetMode="External"/><Relationship Id="rId25" Type="http://schemas.openxmlformats.org/officeDocument/2006/relationships/hyperlink" Target="https://www.w3.org/TR/WCAG21/" TargetMode="External"/><Relationship Id="rId33" Type="http://schemas.openxmlformats.org/officeDocument/2006/relationships/hyperlink" Target="https://www.w3.org/TR/WCAG21/" TargetMode="External"/><Relationship Id="rId38" Type="http://schemas.openxmlformats.org/officeDocument/2006/relationships/hyperlink" Target="https://www.w3.org/TR/WCAG21/" TargetMode="External"/><Relationship Id="rId46" Type="http://schemas.openxmlformats.org/officeDocument/2006/relationships/hyperlink" Target="https://www.w3.org/TR/WCAG21/" TargetMode="External"/><Relationship Id="rId59" Type="http://schemas.openxmlformats.org/officeDocument/2006/relationships/hyperlink" Target="https://www.w3.org/TR/WCAG21/" TargetMode="External"/><Relationship Id="rId67" Type="http://schemas.openxmlformats.org/officeDocument/2006/relationships/hyperlink" Target="https://www.w3.org/TR/WCAG21/" TargetMode="External"/><Relationship Id="rId20" Type="http://schemas.openxmlformats.org/officeDocument/2006/relationships/hyperlink" Target="https://www.w3.org/TR/WCAG21/" TargetMode="External"/><Relationship Id="rId41" Type="http://schemas.openxmlformats.org/officeDocument/2006/relationships/hyperlink" Target="https://www.w3.org/TR/WCAG21/" TargetMode="External"/><Relationship Id="rId54" Type="http://schemas.openxmlformats.org/officeDocument/2006/relationships/hyperlink" Target="https://www.w3.org/TR/WCAG21/" TargetMode="External"/><Relationship Id="rId62" Type="http://schemas.openxmlformats.org/officeDocument/2006/relationships/hyperlink" Target="https://www.w3.org/TR/WCAG21/" TargetMode="External"/><Relationship Id="rId70" Type="http://schemas.openxmlformats.org/officeDocument/2006/relationships/hyperlink" Target="https://www.w3.org/TR/WCAG21/" TargetMode="External"/><Relationship Id="rId75" Type="http://schemas.openxmlformats.org/officeDocument/2006/relationships/hyperlink" Target="https://www.w3.org/TR/WCAG21/" TargetMode="External"/><Relationship Id="rId1" Type="http://schemas.openxmlformats.org/officeDocument/2006/relationships/hyperlink" Target="https://www.w3.org/TR/WCAG21/" TargetMode="External"/><Relationship Id="rId6" Type="http://schemas.openxmlformats.org/officeDocument/2006/relationships/hyperlink" Target="https://www.w3.org/TR/WCAG21/" TargetMode="External"/><Relationship Id="rId15" Type="http://schemas.openxmlformats.org/officeDocument/2006/relationships/hyperlink" Target="https://www.w3.org/TR/WCAG21/" TargetMode="External"/><Relationship Id="rId23" Type="http://schemas.openxmlformats.org/officeDocument/2006/relationships/hyperlink" Target="https://www.w3.org/TR/WCAG21/" TargetMode="External"/><Relationship Id="rId28" Type="http://schemas.openxmlformats.org/officeDocument/2006/relationships/hyperlink" Target="https://www.w3.org/TR/WCAG21/" TargetMode="External"/><Relationship Id="rId36" Type="http://schemas.openxmlformats.org/officeDocument/2006/relationships/hyperlink" Target="https://www.w3.org/TR/WCAG21/" TargetMode="External"/><Relationship Id="rId49" Type="http://schemas.openxmlformats.org/officeDocument/2006/relationships/hyperlink" Target="https://www.w3.org/TR/WCAG21/" TargetMode="External"/><Relationship Id="rId57" Type="http://schemas.openxmlformats.org/officeDocument/2006/relationships/hyperlink" Target="https://www.w3.org/TR/WCAG21/" TargetMode="External"/><Relationship Id="rId10" Type="http://schemas.openxmlformats.org/officeDocument/2006/relationships/hyperlink" Target="https://www.w3.org/TR/WCAG21/" TargetMode="External"/><Relationship Id="rId31" Type="http://schemas.openxmlformats.org/officeDocument/2006/relationships/hyperlink" Target="https://www.w3.org/TR/WCAG21/" TargetMode="External"/><Relationship Id="rId44" Type="http://schemas.openxmlformats.org/officeDocument/2006/relationships/hyperlink" Target="https://www.w3.org/TR/WCAG21/" TargetMode="External"/><Relationship Id="rId52" Type="http://schemas.openxmlformats.org/officeDocument/2006/relationships/hyperlink" Target="https://www.w3.org/TR/WCAG21/" TargetMode="External"/><Relationship Id="rId60" Type="http://schemas.openxmlformats.org/officeDocument/2006/relationships/hyperlink" Target="https://www.w3.org/TR/WCAG21/" TargetMode="External"/><Relationship Id="rId65" Type="http://schemas.openxmlformats.org/officeDocument/2006/relationships/hyperlink" Target="https://www.w3.org/TR/WCAG21/" TargetMode="External"/><Relationship Id="rId73" Type="http://schemas.openxmlformats.org/officeDocument/2006/relationships/hyperlink" Target="https://www.w3.org/TR/WCAG21/" TargetMode="External"/><Relationship Id="rId78" Type="http://schemas.openxmlformats.org/officeDocument/2006/relationships/hyperlink" Target="https://www.w3.org/TR/WCAG21/" TargetMode="External"/><Relationship Id="rId4" Type="http://schemas.openxmlformats.org/officeDocument/2006/relationships/hyperlink" Target="https://www.w3.org/TR/WCAG21/" TargetMode="External"/><Relationship Id="rId9" Type="http://schemas.openxmlformats.org/officeDocument/2006/relationships/hyperlink" Target="https://www.w3.org/TR/WCAG21/" TargetMode="External"/><Relationship Id="rId13" Type="http://schemas.openxmlformats.org/officeDocument/2006/relationships/hyperlink" Target="https://www.w3.org/TR/WCAG21/" TargetMode="External"/><Relationship Id="rId18" Type="http://schemas.openxmlformats.org/officeDocument/2006/relationships/hyperlink" Target="https://www.w3.org/TR/WCAG21/" TargetMode="External"/><Relationship Id="rId39" Type="http://schemas.openxmlformats.org/officeDocument/2006/relationships/hyperlink" Target="https://www.w3.org/TR/WCAG21/" TargetMode="External"/><Relationship Id="rId34" Type="http://schemas.openxmlformats.org/officeDocument/2006/relationships/hyperlink" Target="https://www.w3.org/TR/WCAG21/" TargetMode="External"/><Relationship Id="rId50" Type="http://schemas.openxmlformats.org/officeDocument/2006/relationships/hyperlink" Target="https://www.w3.org/TR/WCAG21/" TargetMode="External"/><Relationship Id="rId55" Type="http://schemas.openxmlformats.org/officeDocument/2006/relationships/hyperlink" Target="https://www.w3.org/TR/WCAG21/" TargetMode="External"/><Relationship Id="rId76" Type="http://schemas.openxmlformats.org/officeDocument/2006/relationships/hyperlink" Target="https://www.w3.org/TR/WCAG21/" TargetMode="External"/><Relationship Id="rId7" Type="http://schemas.openxmlformats.org/officeDocument/2006/relationships/hyperlink" Target="https://www.w3.org/TR/WCAG21/" TargetMode="External"/><Relationship Id="rId71" Type="http://schemas.openxmlformats.org/officeDocument/2006/relationships/hyperlink" Target="https://www.w3.org/TR/WCAG21/" TargetMode="External"/><Relationship Id="rId2" Type="http://schemas.openxmlformats.org/officeDocument/2006/relationships/hyperlink" Target="https://www.w3.org/TR/WCAG21/" TargetMode="External"/><Relationship Id="rId29" Type="http://schemas.openxmlformats.org/officeDocument/2006/relationships/hyperlink" Target="https://www.w3.org/TR/WCAG21/"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CABD5-7708-F941-BD6B-FD68CAA99876}">
  <dimension ref="A1:N32"/>
  <sheetViews>
    <sheetView tabSelected="1" topLeftCell="I1" zoomScaleNormal="75" workbookViewId="0">
      <pane ySplit="1" topLeftCell="A21" activePane="bottomLeft" state="frozen"/>
      <selection pane="bottomLeft" activeCell="N24" sqref="N24"/>
    </sheetView>
  </sheetViews>
  <sheetFormatPr baseColWidth="10" defaultColWidth="13.1640625" defaultRowHeight="16" x14ac:dyDescent="0.2"/>
  <cols>
    <col min="1" max="1" width="3.5" style="14" customWidth="1"/>
    <col min="2" max="2" width="8.5" style="14" customWidth="1"/>
    <col min="3" max="3" width="24.83203125" style="14" customWidth="1"/>
    <col min="4" max="4" width="19.1640625" style="14" customWidth="1"/>
    <col min="5" max="5" width="15" style="14" customWidth="1"/>
    <col min="6" max="6" width="26.1640625" style="14" customWidth="1"/>
    <col min="7" max="7" width="8" style="15" customWidth="1"/>
    <col min="8" max="8" width="39.83203125" style="14" customWidth="1"/>
    <col min="9" max="9" width="107" style="14" customWidth="1"/>
    <col min="10" max="10" width="24.33203125" style="14" customWidth="1"/>
    <col min="11" max="11" width="24.33203125" style="27" customWidth="1"/>
    <col min="12" max="20" width="28.33203125" style="14" customWidth="1"/>
    <col min="21" max="16384" width="13.1640625" style="14"/>
  </cols>
  <sheetData>
    <row r="1" spans="1:14" ht="18" x14ac:dyDescent="0.2">
      <c r="A1" s="19" t="s">
        <v>0</v>
      </c>
      <c r="B1" s="19" t="s">
        <v>1</v>
      </c>
      <c r="C1" s="19" t="s">
        <v>2</v>
      </c>
      <c r="D1" s="20" t="s">
        <v>3</v>
      </c>
      <c r="E1" s="19" t="s">
        <v>4</v>
      </c>
      <c r="F1" s="19" t="s">
        <v>5</v>
      </c>
      <c r="G1" s="19" t="s">
        <v>6</v>
      </c>
      <c r="H1" s="19" t="s">
        <v>7</v>
      </c>
      <c r="I1" s="19" t="s">
        <v>8</v>
      </c>
      <c r="K1" s="27" t="s">
        <v>253</v>
      </c>
      <c r="L1" s="14" t="s">
        <v>268</v>
      </c>
      <c r="M1" s="28" t="s">
        <v>254</v>
      </c>
      <c r="N1" s="29"/>
    </row>
    <row r="2" spans="1:14" ht="129" customHeight="1" x14ac:dyDescent="0.2">
      <c r="A2" s="16">
        <v>1</v>
      </c>
      <c r="B2" s="16" t="s">
        <v>9</v>
      </c>
      <c r="C2" s="16" t="s">
        <v>217</v>
      </c>
      <c r="D2" s="16" t="s">
        <v>10</v>
      </c>
      <c r="E2" s="16" t="s">
        <v>11</v>
      </c>
      <c r="F2" s="13" t="s">
        <v>12</v>
      </c>
      <c r="G2" s="17" t="s">
        <v>13</v>
      </c>
      <c r="H2" s="16" t="s">
        <v>176</v>
      </c>
      <c r="I2" s="16"/>
      <c r="J2" s="14" t="s">
        <v>273</v>
      </c>
      <c r="K2" s="27">
        <v>0.25</v>
      </c>
      <c r="L2" s="14" t="s">
        <v>287</v>
      </c>
      <c r="M2" s="25" t="s">
        <v>255</v>
      </c>
    </row>
    <row r="3" spans="1:14" ht="150.5" customHeight="1" x14ac:dyDescent="0.2">
      <c r="A3" s="16">
        <v>2</v>
      </c>
      <c r="B3" s="16" t="s">
        <v>46</v>
      </c>
      <c r="C3" s="16" t="s">
        <v>177</v>
      </c>
      <c r="D3" s="16" t="s">
        <v>10</v>
      </c>
      <c r="E3" s="16" t="s">
        <v>11</v>
      </c>
      <c r="F3" s="13" t="s">
        <v>218</v>
      </c>
      <c r="G3" s="17" t="s">
        <v>178</v>
      </c>
      <c r="H3" s="16" t="s">
        <v>219</v>
      </c>
      <c r="I3" s="16"/>
      <c r="J3" s="14" t="s">
        <v>283</v>
      </c>
      <c r="K3" s="27">
        <v>0.25</v>
      </c>
      <c r="L3" s="14" t="s">
        <v>288</v>
      </c>
      <c r="M3" s="25" t="s">
        <v>256</v>
      </c>
    </row>
    <row r="4" spans="1:14" ht="387" customHeight="1" x14ac:dyDescent="0.2">
      <c r="A4" s="16">
        <v>3</v>
      </c>
      <c r="B4" s="16" t="s">
        <v>9</v>
      </c>
      <c r="C4" s="16" t="s">
        <v>14</v>
      </c>
      <c r="D4" s="16" t="s">
        <v>10</v>
      </c>
      <c r="E4" s="16" t="s">
        <v>15</v>
      </c>
      <c r="F4" s="13" t="s">
        <v>16</v>
      </c>
      <c r="G4" s="17" t="s">
        <v>17</v>
      </c>
      <c r="H4" s="16" t="s">
        <v>183</v>
      </c>
      <c r="I4" s="21"/>
      <c r="K4" s="27">
        <v>1.5</v>
      </c>
      <c r="L4" s="14" t="s">
        <v>294</v>
      </c>
      <c r="M4" s="25" t="s">
        <v>289</v>
      </c>
      <c r="N4" s="25"/>
    </row>
    <row r="5" spans="1:14" ht="187" x14ac:dyDescent="0.2">
      <c r="A5" s="16">
        <v>4</v>
      </c>
      <c r="B5" s="16" t="s">
        <v>18</v>
      </c>
      <c r="C5" s="16" t="s">
        <v>19</v>
      </c>
      <c r="D5" s="18" t="s">
        <v>184</v>
      </c>
      <c r="E5" s="16" t="s">
        <v>20</v>
      </c>
      <c r="F5" s="13" t="s">
        <v>21</v>
      </c>
      <c r="G5" s="17" t="s">
        <v>225</v>
      </c>
      <c r="H5" s="16" t="s">
        <v>185</v>
      </c>
      <c r="I5" s="16"/>
      <c r="L5" s="14" t="s">
        <v>290</v>
      </c>
    </row>
    <row r="6" spans="1:14" ht="345.5" customHeight="1" x14ac:dyDescent="0.2">
      <c r="A6" s="16">
        <v>5</v>
      </c>
      <c r="B6" s="16" t="s">
        <v>18</v>
      </c>
      <c r="C6" s="16" t="s">
        <v>19</v>
      </c>
      <c r="D6" s="16" t="s">
        <v>23</v>
      </c>
      <c r="E6" s="16" t="s">
        <v>24</v>
      </c>
      <c r="F6" s="13" t="s">
        <v>21</v>
      </c>
      <c r="G6" s="17" t="s">
        <v>22</v>
      </c>
      <c r="H6" s="16" t="s">
        <v>185</v>
      </c>
      <c r="I6" s="16"/>
      <c r="L6" s="14" t="s">
        <v>290</v>
      </c>
    </row>
    <row r="7" spans="1:14" ht="358.25" customHeight="1" x14ac:dyDescent="0.2">
      <c r="A7" s="16">
        <v>6</v>
      </c>
      <c r="B7" s="16" t="s">
        <v>18</v>
      </c>
      <c r="C7" s="16" t="s">
        <v>25</v>
      </c>
      <c r="D7" s="16" t="s">
        <v>175</v>
      </c>
      <c r="E7" s="16" t="s">
        <v>227</v>
      </c>
      <c r="F7" s="13" t="s">
        <v>21</v>
      </c>
      <c r="G7" s="17" t="s">
        <v>226</v>
      </c>
      <c r="H7" s="13" t="s">
        <v>26</v>
      </c>
      <c r="I7" s="16"/>
      <c r="J7" s="14" t="s">
        <v>277</v>
      </c>
      <c r="K7" s="27">
        <v>0.5</v>
      </c>
      <c r="L7" s="14" t="s">
        <v>272</v>
      </c>
    </row>
    <row r="8" spans="1:14" ht="312" customHeight="1" x14ac:dyDescent="0.2">
      <c r="A8" s="16">
        <v>7</v>
      </c>
      <c r="B8" s="16" t="s">
        <v>18</v>
      </c>
      <c r="C8" s="16" t="s">
        <v>189</v>
      </c>
      <c r="D8" s="16" t="s">
        <v>187</v>
      </c>
      <c r="E8" s="16" t="s">
        <v>28</v>
      </c>
      <c r="F8" s="13" t="s">
        <v>21</v>
      </c>
      <c r="G8" s="17" t="s">
        <v>22</v>
      </c>
      <c r="H8" s="16" t="s">
        <v>188</v>
      </c>
      <c r="I8" s="21"/>
      <c r="K8" s="27">
        <v>0.75</v>
      </c>
      <c r="L8" s="14" t="s">
        <v>295</v>
      </c>
    </row>
    <row r="9" spans="1:14" ht="261.5" customHeight="1" x14ac:dyDescent="0.2">
      <c r="A9" s="16">
        <v>8</v>
      </c>
      <c r="B9" s="16" t="s">
        <v>18</v>
      </c>
      <c r="C9" s="16" t="s">
        <v>29</v>
      </c>
      <c r="D9" s="16" t="s">
        <v>186</v>
      </c>
      <c r="E9" s="16" t="s">
        <v>30</v>
      </c>
      <c r="F9" s="22" t="s">
        <v>190</v>
      </c>
      <c r="G9" s="17" t="s">
        <v>224</v>
      </c>
      <c r="H9" s="16" t="s">
        <v>191</v>
      </c>
      <c r="I9" s="16"/>
      <c r="J9" s="14" t="s">
        <v>284</v>
      </c>
      <c r="K9" s="27">
        <v>1</v>
      </c>
      <c r="L9" s="14" t="s">
        <v>257</v>
      </c>
    </row>
    <row r="10" spans="1:14" ht="183.5" customHeight="1" x14ac:dyDescent="0.2">
      <c r="A10" s="16">
        <v>9</v>
      </c>
      <c r="B10" s="16" t="s">
        <v>9</v>
      </c>
      <c r="C10" s="16" t="s">
        <v>192</v>
      </c>
      <c r="D10" s="18" t="s">
        <v>198</v>
      </c>
      <c r="E10" s="16" t="s">
        <v>40</v>
      </c>
      <c r="F10" s="22" t="s">
        <v>41</v>
      </c>
      <c r="G10" s="17" t="s">
        <v>195</v>
      </c>
      <c r="H10" s="16" t="s">
        <v>196</v>
      </c>
      <c r="I10" s="16"/>
      <c r="J10" s="14" t="s">
        <v>278</v>
      </c>
      <c r="K10" s="27">
        <v>2.5</v>
      </c>
      <c r="L10" s="14" t="s">
        <v>269</v>
      </c>
    </row>
    <row r="11" spans="1:14" ht="180.5" customHeight="1" x14ac:dyDescent="0.2">
      <c r="A11" s="16">
        <v>10</v>
      </c>
      <c r="B11" s="16" t="s">
        <v>9</v>
      </c>
      <c r="C11" s="16" t="s">
        <v>32</v>
      </c>
      <c r="D11" s="16" t="s">
        <v>27</v>
      </c>
      <c r="E11" s="16" t="s">
        <v>33</v>
      </c>
      <c r="F11" s="22" t="s">
        <v>34</v>
      </c>
      <c r="G11" s="17" t="s">
        <v>17</v>
      </c>
      <c r="H11" s="16" t="s">
        <v>35</v>
      </c>
      <c r="I11" s="21"/>
      <c r="J11" s="14" t="s">
        <v>273</v>
      </c>
      <c r="L11" s="14" t="s">
        <v>292</v>
      </c>
      <c r="M11" s="25" t="s">
        <v>291</v>
      </c>
      <c r="N11" s="25" t="s">
        <v>293</v>
      </c>
    </row>
    <row r="12" spans="1:14" ht="294" customHeight="1" x14ac:dyDescent="0.2">
      <c r="A12" s="16">
        <v>11</v>
      </c>
      <c r="B12" s="16" t="s">
        <v>18</v>
      </c>
      <c r="C12" s="16" t="s">
        <v>36</v>
      </c>
      <c r="D12" s="16" t="s">
        <v>37</v>
      </c>
      <c r="E12" s="16" t="s">
        <v>193</v>
      </c>
      <c r="F12" s="16" t="s">
        <v>38</v>
      </c>
      <c r="G12" s="17" t="s">
        <v>39</v>
      </c>
      <c r="H12" s="16" t="s">
        <v>194</v>
      </c>
      <c r="I12" s="16"/>
      <c r="J12" s="14" t="s">
        <v>279</v>
      </c>
      <c r="K12" s="27">
        <v>0.25</v>
      </c>
      <c r="L12" s="14" t="s">
        <v>258</v>
      </c>
    </row>
    <row r="13" spans="1:14" ht="129.5" customHeight="1" x14ac:dyDescent="0.2">
      <c r="A13" s="16">
        <v>12</v>
      </c>
      <c r="B13" s="16" t="s">
        <v>9</v>
      </c>
      <c r="C13" s="16" t="s">
        <v>42</v>
      </c>
      <c r="D13" s="16" t="s">
        <v>199</v>
      </c>
      <c r="E13" s="16" t="s">
        <v>43</v>
      </c>
      <c r="F13" s="22" t="s">
        <v>44</v>
      </c>
      <c r="G13" s="17" t="s">
        <v>17</v>
      </c>
      <c r="H13" s="16" t="s">
        <v>197</v>
      </c>
      <c r="I13" s="16"/>
      <c r="J13" s="14" t="s">
        <v>273</v>
      </c>
      <c r="K13" s="27">
        <v>1.5</v>
      </c>
      <c r="L13" s="14" t="s">
        <v>292</v>
      </c>
      <c r="M13" s="25" t="s">
        <v>291</v>
      </c>
      <c r="N13" s="25" t="s">
        <v>293</v>
      </c>
    </row>
    <row r="14" spans="1:14" ht="276.5" customHeight="1" x14ac:dyDescent="0.2">
      <c r="A14" s="16">
        <v>13</v>
      </c>
      <c r="B14" s="16" t="s">
        <v>46</v>
      </c>
      <c r="C14" s="16" t="s">
        <v>47</v>
      </c>
      <c r="D14" s="18" t="s">
        <v>45</v>
      </c>
      <c r="E14" s="16" t="s">
        <v>48</v>
      </c>
      <c r="F14" s="16" t="s">
        <v>49</v>
      </c>
      <c r="G14" s="17" t="s">
        <v>31</v>
      </c>
      <c r="H14" s="16" t="s">
        <v>50</v>
      </c>
      <c r="I14" s="21"/>
      <c r="J14" s="14" t="s">
        <v>280</v>
      </c>
      <c r="K14" s="27">
        <v>0.25</v>
      </c>
      <c r="L14" s="14" t="s">
        <v>259</v>
      </c>
    </row>
    <row r="15" spans="1:14" ht="205.75" customHeight="1" x14ac:dyDescent="0.2">
      <c r="A15" s="16">
        <v>14</v>
      </c>
      <c r="B15" s="16" t="s">
        <v>18</v>
      </c>
      <c r="C15" s="16" t="s">
        <v>51</v>
      </c>
      <c r="D15" s="18" t="s">
        <v>45</v>
      </c>
      <c r="E15" s="16" t="s">
        <v>52</v>
      </c>
      <c r="F15" s="16" t="s">
        <v>53</v>
      </c>
      <c r="G15" s="17" t="s">
        <v>13</v>
      </c>
      <c r="H15" s="16" t="s">
        <v>237</v>
      </c>
      <c r="I15" s="16"/>
      <c r="J15" s="14" t="s">
        <v>282</v>
      </c>
      <c r="K15" s="27">
        <v>0.25</v>
      </c>
      <c r="L15" s="14" t="s">
        <v>281</v>
      </c>
    </row>
    <row r="16" spans="1:14" ht="196.25" customHeight="1" x14ac:dyDescent="0.2">
      <c r="A16" s="16">
        <v>15</v>
      </c>
      <c r="B16" s="16" t="s">
        <v>18</v>
      </c>
      <c r="C16" s="16" t="s">
        <v>54</v>
      </c>
      <c r="D16" s="18" t="s">
        <v>55</v>
      </c>
      <c r="E16" s="16" t="s">
        <v>56</v>
      </c>
      <c r="F16" s="16" t="s">
        <v>57</v>
      </c>
      <c r="G16" s="17" t="s">
        <v>31</v>
      </c>
      <c r="H16" s="16" t="s">
        <v>211</v>
      </c>
      <c r="I16" s="16"/>
      <c r="J16" s="14" t="s">
        <v>273</v>
      </c>
      <c r="K16" s="27">
        <v>0.5</v>
      </c>
      <c r="L16" s="14" t="s">
        <v>271</v>
      </c>
    </row>
    <row r="17" spans="1:14" ht="181.25" customHeight="1" x14ac:dyDescent="0.2">
      <c r="A17" s="16">
        <v>16</v>
      </c>
      <c r="B17" s="16" t="s">
        <v>46</v>
      </c>
      <c r="C17" s="16" t="s">
        <v>171</v>
      </c>
      <c r="D17" s="16" t="s">
        <v>172</v>
      </c>
      <c r="E17" s="16" t="s">
        <v>220</v>
      </c>
      <c r="F17" s="16" t="s">
        <v>221</v>
      </c>
      <c r="G17" s="17" t="s">
        <v>182</v>
      </c>
      <c r="H17" s="16" t="s">
        <v>181</v>
      </c>
      <c r="I17" s="16"/>
      <c r="J17" s="14" t="s">
        <v>273</v>
      </c>
      <c r="K17" s="27">
        <v>0.5</v>
      </c>
      <c r="L17" s="14" t="s">
        <v>265</v>
      </c>
    </row>
    <row r="18" spans="1:14" ht="181.25" customHeight="1" x14ac:dyDescent="0.2">
      <c r="A18" s="16">
        <v>17</v>
      </c>
      <c r="B18" s="16" t="s">
        <v>46</v>
      </c>
      <c r="C18" s="16" t="s">
        <v>171</v>
      </c>
      <c r="D18" s="18" t="s">
        <v>172</v>
      </c>
      <c r="E18" s="16" t="s">
        <v>173</v>
      </c>
      <c r="F18" s="16" t="s">
        <v>221</v>
      </c>
      <c r="G18" s="17" t="s">
        <v>182</v>
      </c>
      <c r="H18" s="16" t="s">
        <v>181</v>
      </c>
      <c r="I18" s="16"/>
      <c r="J18" s="14" t="s">
        <v>273</v>
      </c>
      <c r="L18" s="14" t="s">
        <v>265</v>
      </c>
    </row>
    <row r="19" spans="1:14" ht="208.75" customHeight="1" x14ac:dyDescent="0.2">
      <c r="A19" s="16">
        <v>18</v>
      </c>
      <c r="B19" s="16" t="s">
        <v>46</v>
      </c>
      <c r="C19" s="16" t="s">
        <v>171</v>
      </c>
      <c r="D19" s="18" t="s">
        <v>172</v>
      </c>
      <c r="E19" s="16" t="s">
        <v>174</v>
      </c>
      <c r="F19" s="16" t="s">
        <v>221</v>
      </c>
      <c r="G19" s="17" t="s">
        <v>182</v>
      </c>
      <c r="H19" s="16" t="s">
        <v>181</v>
      </c>
      <c r="I19" s="16"/>
      <c r="J19" s="14" t="s">
        <v>273</v>
      </c>
      <c r="L19" s="14" t="s">
        <v>265</v>
      </c>
    </row>
    <row r="20" spans="1:14" ht="242.5" customHeight="1" x14ac:dyDescent="0.2">
      <c r="A20" s="16">
        <v>19</v>
      </c>
      <c r="B20" s="16" t="s">
        <v>46</v>
      </c>
      <c r="C20" s="16" t="s">
        <v>171</v>
      </c>
      <c r="D20" s="18" t="s">
        <v>242</v>
      </c>
      <c r="E20" s="16" t="s">
        <v>180</v>
      </c>
      <c r="F20" s="16" t="s">
        <v>221</v>
      </c>
      <c r="G20" s="17" t="s">
        <v>182</v>
      </c>
      <c r="H20" s="16" t="s">
        <v>181</v>
      </c>
      <c r="I20" s="16"/>
      <c r="J20" s="14" t="s">
        <v>273</v>
      </c>
      <c r="L20" s="14" t="s">
        <v>265</v>
      </c>
    </row>
    <row r="21" spans="1:14" ht="242.5" customHeight="1" x14ac:dyDescent="0.2">
      <c r="A21" s="16">
        <v>20</v>
      </c>
      <c r="B21" s="16" t="s">
        <v>46</v>
      </c>
      <c r="C21" s="16" t="s">
        <v>232</v>
      </c>
      <c r="D21" s="18" t="s">
        <v>172</v>
      </c>
      <c r="E21" s="16" t="s">
        <v>179</v>
      </c>
      <c r="F21" s="16" t="s">
        <v>221</v>
      </c>
      <c r="G21" s="17" t="s">
        <v>182</v>
      </c>
      <c r="H21" s="16" t="s">
        <v>181</v>
      </c>
      <c r="I21" s="16"/>
      <c r="J21" s="14" t="s">
        <v>273</v>
      </c>
    </row>
    <row r="22" spans="1:14" ht="34" x14ac:dyDescent="0.2">
      <c r="A22" s="16">
        <v>21</v>
      </c>
      <c r="B22" s="16" t="s">
        <v>200</v>
      </c>
      <c r="C22" s="16" t="s">
        <v>201</v>
      </c>
      <c r="D22" s="16"/>
      <c r="E22" s="16"/>
      <c r="F22" s="16"/>
      <c r="G22" s="17"/>
      <c r="H22" s="16"/>
      <c r="I22" s="16"/>
    </row>
    <row r="23" spans="1:14" ht="242.5" customHeight="1" x14ac:dyDescent="0.2">
      <c r="A23" s="16">
        <v>22</v>
      </c>
      <c r="B23" s="16" t="s">
        <v>202</v>
      </c>
      <c r="C23" s="16" t="s">
        <v>222</v>
      </c>
      <c r="D23" s="18" t="s">
        <v>45</v>
      </c>
      <c r="E23" s="16" t="s">
        <v>206</v>
      </c>
      <c r="F23" s="16" t="s">
        <v>223</v>
      </c>
      <c r="G23" s="17" t="s">
        <v>203</v>
      </c>
      <c r="H23" s="16" t="s">
        <v>204</v>
      </c>
      <c r="I23" s="16"/>
      <c r="L23" s="14" t="s">
        <v>260</v>
      </c>
      <c r="M23" s="25" t="s">
        <v>285</v>
      </c>
      <c r="N23" s="14" t="s">
        <v>296</v>
      </c>
    </row>
    <row r="24" spans="1:14" ht="219.5" customHeight="1" x14ac:dyDescent="0.2">
      <c r="A24" s="16">
        <v>23</v>
      </c>
      <c r="B24" s="16" t="s">
        <v>202</v>
      </c>
      <c r="C24" s="16" t="s">
        <v>205</v>
      </c>
      <c r="D24" s="16" t="s">
        <v>45</v>
      </c>
      <c r="E24" s="16" t="s">
        <v>206</v>
      </c>
      <c r="F24" s="16" t="s">
        <v>215</v>
      </c>
      <c r="G24" s="17" t="s">
        <v>207</v>
      </c>
      <c r="H24" s="16" t="s">
        <v>209</v>
      </c>
      <c r="I24" s="16" t="s">
        <v>210</v>
      </c>
      <c r="L24" s="14" t="s">
        <v>260</v>
      </c>
      <c r="M24" s="14" t="s">
        <v>285</v>
      </c>
      <c r="N24" s="14" t="s">
        <v>296</v>
      </c>
    </row>
    <row r="25" spans="1:14" ht="219.5" customHeight="1" x14ac:dyDescent="0.2">
      <c r="A25" s="16">
        <v>23</v>
      </c>
      <c r="B25" s="16" t="s">
        <v>212</v>
      </c>
      <c r="C25" s="16" t="s">
        <v>213</v>
      </c>
      <c r="D25" s="16" t="s">
        <v>214</v>
      </c>
      <c r="E25" s="16" t="s">
        <v>193</v>
      </c>
      <c r="F25" s="16" t="s">
        <v>208</v>
      </c>
      <c r="G25" s="17" t="s">
        <v>207</v>
      </c>
      <c r="H25" s="16" t="s">
        <v>216</v>
      </c>
      <c r="I25" s="16"/>
      <c r="J25" s="14" t="s">
        <v>286</v>
      </c>
      <c r="L25" s="14" t="s">
        <v>260</v>
      </c>
    </row>
    <row r="26" spans="1:14" ht="219.5" customHeight="1" x14ac:dyDescent="0.2">
      <c r="A26" s="23">
        <v>23</v>
      </c>
      <c r="B26" s="23" t="s">
        <v>18</v>
      </c>
      <c r="C26" s="23" t="s">
        <v>228</v>
      </c>
      <c r="D26" s="23" t="s">
        <v>238</v>
      </c>
      <c r="E26" s="23" t="s">
        <v>229</v>
      </c>
      <c r="F26" s="23" t="s">
        <v>230</v>
      </c>
      <c r="G26" s="24" t="s">
        <v>207</v>
      </c>
      <c r="H26" s="23" t="s">
        <v>231</v>
      </c>
      <c r="I26" s="23"/>
      <c r="L26" s="14" t="s">
        <v>270</v>
      </c>
    </row>
    <row r="27" spans="1:14" ht="291.5" customHeight="1" x14ac:dyDescent="0.2">
      <c r="A27" s="16">
        <v>24</v>
      </c>
      <c r="B27" s="16" t="s">
        <v>46</v>
      </c>
      <c r="C27" s="16" t="s">
        <v>233</v>
      </c>
      <c r="D27" s="16" t="s">
        <v>234</v>
      </c>
      <c r="E27" s="16" t="s">
        <v>235</v>
      </c>
      <c r="F27" s="16" t="s">
        <v>236</v>
      </c>
      <c r="G27" s="17" t="s">
        <v>182</v>
      </c>
      <c r="H27" s="16" t="s">
        <v>181</v>
      </c>
      <c r="I27" s="16"/>
      <c r="J27" s="14" t="s">
        <v>276</v>
      </c>
      <c r="K27" s="27">
        <v>2.5</v>
      </c>
      <c r="L27" s="14" t="s">
        <v>263</v>
      </c>
    </row>
    <row r="28" spans="1:14" ht="121" customHeight="1" x14ac:dyDescent="0.2">
      <c r="A28" s="16">
        <v>25</v>
      </c>
      <c r="B28" s="16" t="s">
        <v>212</v>
      </c>
      <c r="C28" s="16" t="s">
        <v>243</v>
      </c>
      <c r="D28" s="16" t="s">
        <v>239</v>
      </c>
      <c r="E28" s="16"/>
      <c r="F28" s="16" t="s">
        <v>240</v>
      </c>
      <c r="G28" s="17" t="s">
        <v>31</v>
      </c>
      <c r="H28" s="16" t="s">
        <v>241</v>
      </c>
      <c r="I28" s="16"/>
      <c r="J28" s="14" t="s">
        <v>275</v>
      </c>
      <c r="K28" s="27">
        <v>0.25</v>
      </c>
      <c r="L28" s="14" t="s">
        <v>261</v>
      </c>
    </row>
    <row r="29" spans="1:14" ht="291.5" customHeight="1" x14ac:dyDescent="0.2">
      <c r="A29" s="16">
        <v>25</v>
      </c>
      <c r="B29" s="16" t="s">
        <v>46</v>
      </c>
      <c r="C29" s="16" t="s">
        <v>244</v>
      </c>
      <c r="D29" s="16" t="s">
        <v>239</v>
      </c>
      <c r="E29" s="16" t="s">
        <v>245</v>
      </c>
      <c r="F29" s="16" t="s">
        <v>246</v>
      </c>
      <c r="G29" s="17" t="s">
        <v>247</v>
      </c>
      <c r="H29" s="16" t="s">
        <v>248</v>
      </c>
      <c r="I29" s="16"/>
      <c r="J29" s="14" t="s">
        <v>274</v>
      </c>
      <c r="K29" s="27">
        <v>0.75</v>
      </c>
      <c r="L29" s="14" t="s">
        <v>262</v>
      </c>
      <c r="M29" s="14" t="s">
        <v>267</v>
      </c>
    </row>
    <row r="30" spans="1:14" ht="291.5" customHeight="1" x14ac:dyDescent="0.2">
      <c r="A30" s="16">
        <v>25</v>
      </c>
      <c r="B30" s="16" t="s">
        <v>202</v>
      </c>
      <c r="C30" s="16" t="s">
        <v>249</v>
      </c>
      <c r="D30" s="16" t="s">
        <v>239</v>
      </c>
      <c r="E30" s="16" t="s">
        <v>245</v>
      </c>
      <c r="F30" s="16" t="s">
        <v>250</v>
      </c>
      <c r="G30" s="17" t="s">
        <v>252</v>
      </c>
      <c r="H30" s="16" t="s">
        <v>251</v>
      </c>
      <c r="I30" s="16"/>
      <c r="J30" s="14" t="s">
        <v>273</v>
      </c>
      <c r="K30" s="27">
        <v>2.5</v>
      </c>
      <c r="L30" s="14" t="s">
        <v>264</v>
      </c>
    </row>
    <row r="32" spans="1:14" ht="17" x14ac:dyDescent="0.2">
      <c r="J32" s="26" t="s">
        <v>266</v>
      </c>
      <c r="K32" s="26">
        <f>SUM(K2:K31)</f>
        <v>16</v>
      </c>
    </row>
  </sheetData>
  <autoFilter ref="A1:I25" xr:uid="{A25CABD5-7708-F941-BD6B-FD68CAA99876}"/>
  <mergeCells count="1">
    <mergeCell ref="M1:N1"/>
  </mergeCells>
  <phoneticPr fontId="2" type="noConversion"/>
  <conditionalFormatting sqref="A1:A17 A22 A24 A27:A28 A31:A1048576">
    <cfRule type="expression" dxfId="44" priority="37">
      <formula>$B1="Low"</formula>
    </cfRule>
    <cfRule type="expression" dxfId="43" priority="38">
      <formula>$B1="Medium"</formula>
    </cfRule>
    <cfRule type="expression" dxfId="42" priority="39">
      <formula>$B1="High"</formula>
    </cfRule>
    <cfRule type="expression" dxfId="41" priority="40">
      <formula>$B1="Critical"</formula>
    </cfRule>
  </conditionalFormatting>
  <conditionalFormatting sqref="A18">
    <cfRule type="expression" dxfId="40" priority="33">
      <formula>$B18="Low"</formula>
    </cfRule>
    <cfRule type="expression" dxfId="39" priority="34">
      <formula>$B18="Medium"</formula>
    </cfRule>
    <cfRule type="expression" dxfId="38" priority="35">
      <formula>$B18="High"</formula>
    </cfRule>
    <cfRule type="expression" dxfId="37" priority="36">
      <formula>$B18="Critical"</formula>
    </cfRule>
  </conditionalFormatting>
  <conditionalFormatting sqref="A19">
    <cfRule type="expression" dxfId="36" priority="29">
      <formula>$B19="Low"</formula>
    </cfRule>
    <cfRule type="expression" dxfId="35" priority="30">
      <formula>$B19="Medium"</formula>
    </cfRule>
    <cfRule type="expression" dxfId="34" priority="31">
      <formula>$B19="High"</formula>
    </cfRule>
    <cfRule type="expression" dxfId="33" priority="32">
      <formula>$B19="Critical"</formula>
    </cfRule>
  </conditionalFormatting>
  <conditionalFormatting sqref="A20">
    <cfRule type="expression" dxfId="32" priority="25">
      <formula>$B20="Low"</formula>
    </cfRule>
    <cfRule type="expression" dxfId="31" priority="26">
      <formula>$B20="Medium"</formula>
    </cfRule>
    <cfRule type="expression" dxfId="30" priority="27">
      <formula>$B20="High"</formula>
    </cfRule>
    <cfRule type="expression" dxfId="29" priority="28">
      <formula>$B20="Critical"</formula>
    </cfRule>
  </conditionalFormatting>
  <conditionalFormatting sqref="A21">
    <cfRule type="expression" dxfId="28" priority="21">
      <formula>$B21="Low"</formula>
    </cfRule>
    <cfRule type="expression" dxfId="27" priority="22">
      <formula>$B21="Medium"</formula>
    </cfRule>
    <cfRule type="expression" dxfId="26" priority="23">
      <formula>$B21="High"</formula>
    </cfRule>
    <cfRule type="expression" dxfId="25" priority="24">
      <formula>$B21="Critical"</formula>
    </cfRule>
  </conditionalFormatting>
  <conditionalFormatting sqref="A23">
    <cfRule type="expression" dxfId="24" priority="17">
      <formula>$B23="Low"</formula>
    </cfRule>
    <cfRule type="expression" dxfId="23" priority="18">
      <formula>$B23="Medium"</formula>
    </cfRule>
    <cfRule type="expression" dxfId="22" priority="19">
      <formula>$B23="High"</formula>
    </cfRule>
    <cfRule type="expression" dxfId="21" priority="20">
      <formula>$B23="Critical"</formula>
    </cfRule>
  </conditionalFormatting>
  <conditionalFormatting sqref="A25">
    <cfRule type="expression" dxfId="20" priority="13">
      <formula>$B25="Low"</formula>
    </cfRule>
    <cfRule type="expression" dxfId="19" priority="14">
      <formula>$B25="Medium"</formula>
    </cfRule>
    <cfRule type="expression" dxfId="18" priority="15">
      <formula>$B25="High"</formula>
    </cfRule>
    <cfRule type="expression" dxfId="17" priority="16">
      <formula>$B25="Critical"</formula>
    </cfRule>
  </conditionalFormatting>
  <conditionalFormatting sqref="A26">
    <cfRule type="expression" dxfId="16" priority="9">
      <formula>$B26="Low"</formula>
    </cfRule>
    <cfRule type="expression" dxfId="15" priority="10">
      <formula>$B26="Medium"</formula>
    </cfRule>
    <cfRule type="expression" dxfId="14" priority="11">
      <formula>$B26="High"</formula>
    </cfRule>
    <cfRule type="expression" dxfId="13" priority="12">
      <formula>$B26="Critical"</formula>
    </cfRule>
  </conditionalFormatting>
  <conditionalFormatting sqref="A29">
    <cfRule type="expression" dxfId="12" priority="5">
      <formula>$B29="Low"</formula>
    </cfRule>
    <cfRule type="expression" dxfId="11" priority="6">
      <formula>$B29="Medium"</formula>
    </cfRule>
    <cfRule type="expression" dxfId="10" priority="7">
      <formula>$B29="High"</formula>
    </cfRule>
    <cfRule type="expression" dxfId="9" priority="8">
      <formula>$B29="Critical"</formula>
    </cfRule>
  </conditionalFormatting>
  <conditionalFormatting sqref="A30">
    <cfRule type="expression" dxfId="8" priority="1">
      <formula>$B30="Low"</formula>
    </cfRule>
    <cfRule type="expression" dxfId="7" priority="2">
      <formula>$B30="Medium"</formula>
    </cfRule>
    <cfRule type="expression" dxfId="6" priority="3">
      <formula>$B30="High"</formula>
    </cfRule>
    <cfRule type="expression" dxfId="5" priority="4">
      <formula>$B30="Critical"</formula>
    </cfRule>
  </conditionalFormatting>
  <hyperlinks>
    <hyperlink ref="D14" r:id="rId1" xr:uid="{4FDAAEBA-0FEF-4EFD-B5B6-B8DBDCBA0670}"/>
    <hyperlink ref="D15" r:id="rId2" xr:uid="{F98FF8A6-5C27-4048-B59D-5B56F69AF4A0}"/>
    <hyperlink ref="D18" r:id="rId3" xr:uid="{E6B645F7-D93A-428D-9ADE-7B3D0E2D872D}"/>
    <hyperlink ref="D19" r:id="rId4" xr:uid="{6D80D9B8-0E9E-4EEE-8DC8-F56293D35D61}"/>
    <hyperlink ref="D20" r:id="rId5" xr:uid="{735EC6B8-3431-4ADE-A8BD-7C5C48DCEDBD}"/>
    <hyperlink ref="D21" r:id="rId6" xr:uid="{00EF2B53-3BB8-4823-82F8-3621934185B7}"/>
    <hyperlink ref="D5" r:id="rId7" location="main_x000a_" xr:uid="{24121536-F0B1-4895-A799-F845ECFD3885}"/>
    <hyperlink ref="D10" r:id="rId8" display="https://www.mylifemyvoice.org.nz/resources" xr:uid="{4BB52A5E-B3DE-4772-B517-0A1F539B8897}"/>
    <hyperlink ref="D16" r:id="rId9" xr:uid="{9CF6B326-BA8B-4B0F-9BE5-985D22574C5E}"/>
    <hyperlink ref="D23" r:id="rId10" xr:uid="{FB7B2D8D-76D4-4B50-8460-E70D58FDEBBB}"/>
    <hyperlink ref="M3" r:id="rId11" xr:uid="{AAC80A4F-5B2B-1349-AE67-C03E98D51862}"/>
    <hyperlink ref="M4" r:id="rId12" xr:uid="{914BB25F-2FE4-6841-B7CF-37A5DC959D04}"/>
    <hyperlink ref="M23" r:id="rId13" xr:uid="{34EE12F1-037F-C842-9BEA-5241C3076216}"/>
    <hyperlink ref="M2" r:id="rId14" location=":~:text=Inline%20SVG&amp;text=The%20tag%20for%20an,tag%20for%20each%20shape%20group." xr:uid="{054C7F7E-F573-0240-8A33-3F7CD959AE49}"/>
    <hyperlink ref="M11" r:id="rId15" xr:uid="{BE9B4AD2-A4CE-CE4D-8143-1A6AAA70ECEE}"/>
    <hyperlink ref="N11" r:id="rId16" xr:uid="{4E5AF3C8-261E-8F41-B7EE-571DDDFA5E4C}"/>
    <hyperlink ref="M13" r:id="rId17" xr:uid="{F4E794CD-CF3B-F141-8E88-234ED2DB5860}"/>
    <hyperlink ref="N13" r:id="rId18" xr:uid="{A84D826B-681D-4548-8163-6713905564BA}"/>
  </hyperlinks>
  <pageMargins left="0.7" right="0.7" top="0.75" bottom="1" header="0.3" footer="0.3"/>
  <pageSetup paperSize="8" pageOrder="overThenDown" orientation="landscape" r:id="rId19"/>
  <headerFooter>
    <oddFooter>&amp;L&amp;"Calibri,Regular"&amp;K000000&amp;G&amp;R&amp;"Calibri,Regular"&amp;K000000accessadvisors.co.nz - &amp;A - &amp;P / &amp;N</oddFooter>
  </headerFooter>
  <drawing r:id="rId20"/>
  <legacyDrawingHF r:id="rId2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22185D-6547-154D-BAE5-741C574CAB97}">
  <dimension ref="A1:B15"/>
  <sheetViews>
    <sheetView zoomScale="140" zoomScaleNormal="140" workbookViewId="0">
      <selection sqref="A1:XFD7"/>
    </sheetView>
  </sheetViews>
  <sheetFormatPr baseColWidth="10" defaultColWidth="10.83203125" defaultRowHeight="16" x14ac:dyDescent="0.2"/>
  <cols>
    <col min="1" max="1" width="5" customWidth="1"/>
  </cols>
  <sheetData>
    <row r="1" spans="1:2" x14ac:dyDescent="0.2">
      <c r="A1" t="s">
        <v>58</v>
      </c>
    </row>
    <row r="2" spans="1:2" x14ac:dyDescent="0.2">
      <c r="B2" s="1" t="s">
        <v>59</v>
      </c>
    </row>
    <row r="4" spans="1:2" x14ac:dyDescent="0.2">
      <c r="A4" t="s">
        <v>60</v>
      </c>
    </row>
    <row r="5" spans="1:2" x14ac:dyDescent="0.2">
      <c r="B5" s="1" t="s">
        <v>61</v>
      </c>
    </row>
    <row r="6" spans="1:2" x14ac:dyDescent="0.2">
      <c r="B6" s="1"/>
    </row>
    <row r="7" spans="1:2" x14ac:dyDescent="0.2">
      <c r="A7" t="s">
        <v>62</v>
      </c>
      <c r="B7" s="1"/>
    </row>
    <row r="8" spans="1:2" x14ac:dyDescent="0.2">
      <c r="B8" s="1" t="s">
        <v>63</v>
      </c>
    </row>
    <row r="9" spans="1:2" x14ac:dyDescent="0.2">
      <c r="B9" s="1"/>
    </row>
    <row r="10" spans="1:2" x14ac:dyDescent="0.2">
      <c r="A10" t="s">
        <v>64</v>
      </c>
      <c r="B10" s="1"/>
    </row>
    <row r="11" spans="1:2" x14ac:dyDescent="0.2">
      <c r="B11" s="1" t="s">
        <v>65</v>
      </c>
    </row>
    <row r="14" spans="1:2" x14ac:dyDescent="0.2">
      <c r="B14" s="1"/>
    </row>
    <row r="15" spans="1:2" x14ac:dyDescent="0.2">
      <c r="B15" s="1"/>
    </row>
  </sheetData>
  <hyperlinks>
    <hyperlink ref="B5" r:id="rId1" xr:uid="{0D271993-B655-7B49-96FC-043B25AFECFB}"/>
    <hyperlink ref="B2" r:id="rId2" xr:uid="{1A58FFBA-B711-244E-BA8F-FC5C83B99B6F}"/>
    <hyperlink ref="B8" r:id="rId3" xr:uid="{42DC2EA4-2111-9C4C-A6CB-8BD51200C519}"/>
    <hyperlink ref="B11" r:id="rId4" location="input-purposes" xr:uid="{660D45BE-2E75-634A-926D-C0042C2F3588}"/>
  </hyperlinks>
  <pageMargins left="0.7" right="0.7" top="0.75" bottom="1" header="0.3" footer="0.3"/>
  <pageSetup paperSize="9" orientation="portrait" horizontalDpi="0" verticalDpi="0"/>
  <headerFooter>
    <oddFooter>&amp;L&amp;"Calibri,Regular"&amp;K000000&amp;G&amp;R&amp;"Calibri,Regular"&amp;K000000accessadvisors.co.nz - &amp;P / &amp;N - &amp;A</oddFooter>
  </headerFooter>
  <legacyDrawingHF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60D2A7-2DB0-5A49-BBB0-0B48FF2D79DE}">
  <sheetPr>
    <pageSetUpPr fitToPage="1"/>
  </sheetPr>
  <dimension ref="A1:V1000"/>
  <sheetViews>
    <sheetView topLeftCell="B1" zoomScale="250" zoomScaleNormal="100" workbookViewId="0">
      <selection activeCell="C33" sqref="C33:C36"/>
    </sheetView>
  </sheetViews>
  <sheetFormatPr baseColWidth="10" defaultColWidth="13.1640625" defaultRowHeight="14" x14ac:dyDescent="0.2"/>
  <cols>
    <col min="1" max="1" width="5.33203125" style="3" hidden="1" customWidth="1"/>
    <col min="2" max="2" width="45.33203125" style="3" customWidth="1"/>
    <col min="3" max="3" width="16.83203125" style="3" customWidth="1"/>
    <col min="4" max="4" width="4.83203125" style="3" hidden="1" customWidth="1"/>
    <col min="5" max="5" width="42.33203125" style="3" customWidth="1"/>
    <col min="6" max="6" width="13.83203125" style="3" customWidth="1"/>
    <col min="7" max="7" width="5.5" style="3" hidden="1" customWidth="1"/>
    <col min="8" max="8" width="6.1640625" style="3" customWidth="1"/>
    <col min="9" max="9" width="16" style="3" customWidth="1"/>
    <col min="10" max="11" width="13.83203125" style="3" customWidth="1"/>
    <col min="12" max="12" width="13.33203125" style="3" customWidth="1"/>
    <col min="13" max="14" width="10.5" style="3" customWidth="1"/>
    <col min="15" max="22" width="12.83203125" style="3" customWidth="1"/>
    <col min="23" max="16384" width="13.1640625" style="3"/>
  </cols>
  <sheetData>
    <row r="1" spans="1:22" x14ac:dyDescent="0.2">
      <c r="A1" s="39" t="s">
        <v>66</v>
      </c>
      <c r="B1" s="39"/>
      <c r="C1" s="39"/>
      <c r="D1" s="39"/>
      <c r="E1" s="39"/>
      <c r="F1" s="39"/>
      <c r="G1" s="39"/>
      <c r="H1" s="39"/>
      <c r="I1" s="39"/>
      <c r="J1" s="39"/>
      <c r="K1" s="39"/>
      <c r="L1" s="2"/>
      <c r="M1" s="2"/>
      <c r="N1" s="2"/>
      <c r="O1" s="2"/>
      <c r="P1" s="2"/>
      <c r="Q1" s="2"/>
      <c r="R1" s="2"/>
      <c r="S1" s="2"/>
      <c r="T1" s="2"/>
      <c r="U1" s="2"/>
      <c r="V1" s="2"/>
    </row>
    <row r="2" spans="1:22" x14ac:dyDescent="0.2">
      <c r="B2" s="2"/>
      <c r="C2" s="2"/>
      <c r="D2" s="2"/>
      <c r="E2" s="2"/>
      <c r="F2" s="2"/>
      <c r="G2" s="2"/>
      <c r="H2" s="2"/>
      <c r="I2" s="2"/>
      <c r="J2" s="2"/>
      <c r="K2" s="2"/>
      <c r="L2" s="2"/>
      <c r="M2" s="2"/>
      <c r="N2" s="2"/>
      <c r="O2" s="2"/>
      <c r="P2" s="2"/>
      <c r="Q2" s="2"/>
      <c r="R2" s="2"/>
      <c r="S2" s="2"/>
      <c r="T2" s="2"/>
      <c r="U2" s="2"/>
      <c r="V2" s="2"/>
    </row>
    <row r="3" spans="1:22" x14ac:dyDescent="0.2">
      <c r="A3" s="4"/>
      <c r="B3" s="34" t="s">
        <v>67</v>
      </c>
      <c r="C3" s="36"/>
      <c r="D3" s="4"/>
      <c r="E3" s="34" t="s">
        <v>68</v>
      </c>
      <c r="F3" s="36"/>
      <c r="G3" s="4"/>
      <c r="H3" s="34" t="s">
        <v>69</v>
      </c>
      <c r="I3" s="35"/>
      <c r="J3" s="35"/>
      <c r="K3" s="36"/>
    </row>
    <row r="4" spans="1:22" x14ac:dyDescent="0.2">
      <c r="A4" s="4"/>
      <c r="B4" s="31" t="s">
        <v>70</v>
      </c>
      <c r="C4" s="32"/>
      <c r="D4" s="4"/>
      <c r="E4" s="5" t="s">
        <v>71</v>
      </c>
      <c r="F4" s="5"/>
      <c r="G4" s="4"/>
      <c r="H4" s="31" t="s">
        <v>72</v>
      </c>
      <c r="I4" s="33"/>
      <c r="J4" s="33"/>
      <c r="K4" s="32"/>
    </row>
    <row r="5" spans="1:22" ht="15" x14ac:dyDescent="0.2">
      <c r="A5" s="4" t="s">
        <v>73</v>
      </c>
      <c r="B5" s="6" t="s">
        <v>74</v>
      </c>
      <c r="C5" s="12" t="str">
        <f>IF(A5="AAA","Out of scope",IF(COUNTIF(rng_criteria,"*"&amp;LEFT(B5,5)&amp;"*")&gt;0,"Issues found","No issues found"))</f>
        <v>Issues found</v>
      </c>
      <c r="D5" s="4" t="s">
        <v>73</v>
      </c>
      <c r="E5" s="6" t="s">
        <v>75</v>
      </c>
      <c r="F5" s="12" t="str">
        <f>IF(D5="AAA","Out of scope",IF(COUNTIF(rng_criteria,"*"&amp;LEFT(E5,5)&amp;"*")&gt;0,"Issues found","No issues found"))</f>
        <v>No issues found</v>
      </c>
      <c r="G5" s="4" t="s">
        <v>73</v>
      </c>
      <c r="H5" s="30" t="s">
        <v>76</v>
      </c>
      <c r="I5" s="30"/>
      <c r="J5" s="30"/>
      <c r="K5" s="12" t="str">
        <f t="shared" ref="K5:K10" si="0">IF(G5="AAA","Out of scope",IF(COUNTIF(rng_criteria,"*"&amp;LEFT(H5,5)&amp;"*")&gt;0,"Issues found","No issues found"))</f>
        <v>No issues found</v>
      </c>
    </row>
    <row r="6" spans="1:22" ht="15" customHeight="1" x14ac:dyDescent="0.2">
      <c r="A6" s="4"/>
      <c r="B6" s="37" t="s">
        <v>77</v>
      </c>
      <c r="C6" s="38"/>
      <c r="D6" s="4" t="s">
        <v>73</v>
      </c>
      <c r="E6" s="6" t="s">
        <v>78</v>
      </c>
      <c r="F6" s="12" t="str">
        <f>IF(D6="AAA","Out of scope",IF(COUNTIF(rng_criteria,"*"&amp;LEFT(E6,5)&amp;"*")&gt;0,"Issues found","No issues found"))</f>
        <v>No issues found</v>
      </c>
      <c r="G6" s="4" t="s">
        <v>79</v>
      </c>
      <c r="H6" s="30" t="s">
        <v>80</v>
      </c>
      <c r="I6" s="30"/>
      <c r="J6" s="30"/>
      <c r="K6" s="12" t="str">
        <f t="shared" si="0"/>
        <v>No issues found</v>
      </c>
    </row>
    <row r="7" spans="1:22" ht="15" x14ac:dyDescent="0.2">
      <c r="A7" s="4" t="s">
        <v>73</v>
      </c>
      <c r="B7" s="6" t="s">
        <v>81</v>
      </c>
      <c r="C7" s="12" t="str">
        <f t="shared" ref="C7:C15" si="1">IF(A7="AAA","Out of scope",IF(COUNTIF(rng_criteria,"*"&amp;LEFT(B7,5)&amp;"*")&gt;0,"Issues found","No issues found"))</f>
        <v>No issues found</v>
      </c>
      <c r="D7" s="4" t="s">
        <v>82</v>
      </c>
      <c r="E7" s="6" t="s">
        <v>83</v>
      </c>
      <c r="F7" s="12" t="str">
        <f>IF(D7="AAA","Out of scope",IF(COUNTIF(rng_criteria,"*"&amp;LEFT(E7,5)&amp;"*")&gt;0,"Issues found","No issues found"))</f>
        <v>Out of scope</v>
      </c>
      <c r="G7" s="4" t="s">
        <v>82</v>
      </c>
      <c r="H7" s="30" t="s">
        <v>84</v>
      </c>
      <c r="I7" s="30"/>
      <c r="J7" s="30"/>
      <c r="K7" s="12" t="str">
        <f t="shared" si="0"/>
        <v>Out of scope</v>
      </c>
    </row>
    <row r="8" spans="1:22" ht="15" x14ac:dyDescent="0.2">
      <c r="A8" s="4" t="s">
        <v>73</v>
      </c>
      <c r="B8" s="6" t="s">
        <v>85</v>
      </c>
      <c r="C8" s="12" t="str">
        <f t="shared" si="1"/>
        <v>No issues found</v>
      </c>
      <c r="D8" s="4" t="s">
        <v>73</v>
      </c>
      <c r="E8" s="6" t="s">
        <v>86</v>
      </c>
      <c r="F8" s="12" t="str">
        <f>IF(D8="AAA","Out of scope",IF(COUNTIF(rng_criteria,"*"&amp;LEFT(E8,5)&amp;"*")&gt;0,"Issues found","No issues found"))</f>
        <v>No issues found</v>
      </c>
      <c r="G8" s="4" t="s">
        <v>82</v>
      </c>
      <c r="H8" s="30" t="s">
        <v>87</v>
      </c>
      <c r="I8" s="30"/>
      <c r="J8" s="30"/>
      <c r="K8" s="12" t="str">
        <f t="shared" si="0"/>
        <v>Out of scope</v>
      </c>
    </row>
    <row r="9" spans="1:22" ht="15" x14ac:dyDescent="0.2">
      <c r="A9" s="4" t="s">
        <v>73</v>
      </c>
      <c r="B9" s="6" t="s">
        <v>88</v>
      </c>
      <c r="C9" s="12" t="str">
        <f t="shared" si="1"/>
        <v>No issues found</v>
      </c>
      <c r="D9" s="4"/>
      <c r="E9" s="31" t="s">
        <v>89</v>
      </c>
      <c r="F9" s="32"/>
      <c r="G9" s="4" t="s">
        <v>82</v>
      </c>
      <c r="H9" s="30" t="s">
        <v>90</v>
      </c>
      <c r="I9" s="30"/>
      <c r="J9" s="30"/>
      <c r="K9" s="12" t="str">
        <f t="shared" si="0"/>
        <v>Out of scope</v>
      </c>
    </row>
    <row r="10" spans="1:22" ht="15" x14ac:dyDescent="0.2">
      <c r="A10" s="4" t="s">
        <v>79</v>
      </c>
      <c r="B10" s="6" t="s">
        <v>91</v>
      </c>
      <c r="C10" s="12" t="str">
        <f t="shared" si="1"/>
        <v>No issues found</v>
      </c>
      <c r="D10" s="4" t="s">
        <v>73</v>
      </c>
      <c r="E10" s="6" t="s">
        <v>92</v>
      </c>
      <c r="F10" s="12" t="str">
        <f t="shared" ref="F10:F15" si="2">IF(D10="AAA","Out of scope",IF(COUNTIF(rng_criteria,"*"&amp;LEFT(E10,5)&amp;"*")&gt;0,"Issues found","No issues found"))</f>
        <v>No issues found</v>
      </c>
      <c r="G10" s="4" t="s">
        <v>82</v>
      </c>
      <c r="H10" s="30" t="s">
        <v>93</v>
      </c>
      <c r="I10" s="30"/>
      <c r="J10" s="30"/>
      <c r="K10" s="12" t="str">
        <f t="shared" si="0"/>
        <v>Out of scope</v>
      </c>
    </row>
    <row r="11" spans="1:22" ht="15" x14ac:dyDescent="0.2">
      <c r="A11" s="4" t="s">
        <v>79</v>
      </c>
      <c r="B11" s="6" t="s">
        <v>94</v>
      </c>
      <c r="C11" s="12" t="str">
        <f t="shared" si="1"/>
        <v>No issues found</v>
      </c>
      <c r="D11" s="4" t="s">
        <v>73</v>
      </c>
      <c r="E11" s="6" t="s">
        <v>95</v>
      </c>
      <c r="F11" s="12" t="str">
        <f t="shared" si="2"/>
        <v>No issues found</v>
      </c>
      <c r="G11" s="4"/>
      <c r="H11" s="31" t="s">
        <v>96</v>
      </c>
      <c r="I11" s="33"/>
      <c r="J11" s="33"/>
      <c r="K11" s="32"/>
    </row>
    <row r="12" spans="1:22" ht="15" x14ac:dyDescent="0.2">
      <c r="A12" s="4" t="s">
        <v>82</v>
      </c>
      <c r="B12" s="6" t="s">
        <v>97</v>
      </c>
      <c r="C12" s="12" t="str">
        <f t="shared" si="1"/>
        <v>Out of scope</v>
      </c>
      <c r="D12" s="4" t="s">
        <v>82</v>
      </c>
      <c r="E12" s="6" t="s">
        <v>98</v>
      </c>
      <c r="F12" s="12" t="str">
        <f t="shared" si="2"/>
        <v>Out of scope</v>
      </c>
      <c r="G12" s="4" t="s">
        <v>73</v>
      </c>
      <c r="H12" s="30" t="s">
        <v>99</v>
      </c>
      <c r="I12" s="30"/>
      <c r="J12" s="30"/>
      <c r="K12" s="12" t="str">
        <f>IF(G12="AAA","Out of scope",IF(COUNTIF(rng_criteria,"*"&amp;LEFT(H12,5)&amp;"*")&gt;0,"Issues found","No issues found"))</f>
        <v>No issues found</v>
      </c>
    </row>
    <row r="13" spans="1:22" ht="15" x14ac:dyDescent="0.2">
      <c r="A13" s="4" t="s">
        <v>82</v>
      </c>
      <c r="B13" s="6" t="s">
        <v>100</v>
      </c>
      <c r="C13" s="12" t="str">
        <f t="shared" si="1"/>
        <v>Out of scope</v>
      </c>
      <c r="D13" s="4" t="s">
        <v>82</v>
      </c>
      <c r="E13" s="6" t="s">
        <v>101</v>
      </c>
      <c r="F13" s="12" t="str">
        <f t="shared" si="2"/>
        <v>Out of scope</v>
      </c>
      <c r="G13" s="4" t="s">
        <v>73</v>
      </c>
      <c r="H13" s="30" t="s">
        <v>102</v>
      </c>
      <c r="I13" s="30"/>
      <c r="J13" s="30"/>
      <c r="K13" s="12" t="str">
        <f>IF(G13="AAA","Out of scope",IF(COUNTIF(rng_criteria,"*"&amp;LEFT(H13,5)&amp;"*")&gt;0,"Issues found","No issues found"))</f>
        <v>No issues found</v>
      </c>
    </row>
    <row r="14" spans="1:22" ht="15" x14ac:dyDescent="0.2">
      <c r="A14" s="4" t="s">
        <v>82</v>
      </c>
      <c r="B14" s="6" t="s">
        <v>103</v>
      </c>
      <c r="C14" s="12" t="str">
        <f t="shared" si="1"/>
        <v>Out of scope</v>
      </c>
      <c r="D14" s="4" t="s">
        <v>82</v>
      </c>
      <c r="E14" s="6" t="s">
        <v>104</v>
      </c>
      <c r="F14" s="12" t="str">
        <f t="shared" si="2"/>
        <v>Out of scope</v>
      </c>
      <c r="G14" s="4" t="s">
        <v>79</v>
      </c>
      <c r="H14" s="30" t="s">
        <v>105</v>
      </c>
      <c r="I14" s="30"/>
      <c r="J14" s="30"/>
      <c r="K14" s="12" t="str">
        <f>IF(G14="AAA","Out of scope",IF(COUNTIF(rng_criteria,"*"&amp;LEFT(H14,5)&amp;"*")&gt;0,"Issues found","No issues found"))</f>
        <v>Issues found</v>
      </c>
    </row>
    <row r="15" spans="1:22" ht="15" x14ac:dyDescent="0.2">
      <c r="A15" s="4" t="s">
        <v>82</v>
      </c>
      <c r="B15" s="6" t="s">
        <v>106</v>
      </c>
      <c r="C15" s="12" t="str">
        <f t="shared" si="1"/>
        <v>Out of scope</v>
      </c>
      <c r="D15" s="4" t="s">
        <v>82</v>
      </c>
      <c r="E15" s="6" t="s">
        <v>107</v>
      </c>
      <c r="F15" s="12" t="str">
        <f t="shared" si="2"/>
        <v>Out of scope</v>
      </c>
      <c r="G15" s="4" t="s">
        <v>79</v>
      </c>
      <c r="H15" s="30" t="s">
        <v>108</v>
      </c>
      <c r="I15" s="30"/>
      <c r="J15" s="30"/>
      <c r="K15" s="12" t="str">
        <f>IF(G15="AAA","Out of scope",IF(COUNTIF(rng_criteria,"*"&amp;LEFT(H15,5)&amp;"*")&gt;0,"Issues found","No issues found"))</f>
        <v>Issues found</v>
      </c>
    </row>
    <row r="16" spans="1:22" x14ac:dyDescent="0.2">
      <c r="A16" s="4"/>
      <c r="B16" s="31" t="s">
        <v>109</v>
      </c>
      <c r="C16" s="32"/>
      <c r="D16" s="4"/>
      <c r="E16" s="31" t="s">
        <v>110</v>
      </c>
      <c r="F16" s="32"/>
      <c r="G16" s="4" t="s">
        <v>82</v>
      </c>
      <c r="H16" s="30" t="s">
        <v>111</v>
      </c>
      <c r="I16" s="30"/>
      <c r="J16" s="30"/>
      <c r="K16" s="12" t="str">
        <f>IF(G16="AAA","Out of scope",IF(COUNTIF(rng_criteria,"*"&amp;LEFT(H16,5)&amp;"*")&gt;0,"Issues found","No issues found"))</f>
        <v>Out of scope</v>
      </c>
    </row>
    <row r="17" spans="1:12" ht="15" x14ac:dyDescent="0.2">
      <c r="A17" s="4" t="s">
        <v>73</v>
      </c>
      <c r="B17" s="6" t="s">
        <v>112</v>
      </c>
      <c r="C17" s="12" t="str">
        <f t="shared" ref="C17:C22" si="3">IF(A17="AAA","Out of scope",IF(COUNTIF(rng_criteria,"*"&amp;LEFT(B17,5)&amp;"*")&gt;0,"Issues found","No issues found"))</f>
        <v>Issues found</v>
      </c>
      <c r="D17" s="4" t="s">
        <v>73</v>
      </c>
      <c r="E17" s="6" t="s">
        <v>113</v>
      </c>
      <c r="F17" s="12" t="str">
        <f>IF(D17="AAA","Out of scope",IF(COUNTIF(rng_criteria,"*"&amp;LEFT(E17,5)&amp;"*")&gt;0,"Issues found","No issues found"))</f>
        <v>No issues found</v>
      </c>
      <c r="G17" s="4"/>
      <c r="H17" s="31" t="s">
        <v>114</v>
      </c>
      <c r="I17" s="33"/>
      <c r="J17" s="33"/>
      <c r="K17" s="32"/>
    </row>
    <row r="18" spans="1:12" ht="15" x14ac:dyDescent="0.2">
      <c r="A18" s="4" t="s">
        <v>73</v>
      </c>
      <c r="B18" s="6" t="s">
        <v>115</v>
      </c>
      <c r="C18" s="12" t="str">
        <f t="shared" si="3"/>
        <v>Issues found</v>
      </c>
      <c r="D18" s="4" t="s">
        <v>82</v>
      </c>
      <c r="E18" s="6" t="s">
        <v>116</v>
      </c>
      <c r="F18" s="12" t="str">
        <f>IF(D18="AAA","Out of scope",IF(COUNTIF(rng_criteria,"*"&amp;LEFT(E18,5)&amp;"*")&gt;0,"Issues found","No issues found"))</f>
        <v>Out of scope</v>
      </c>
      <c r="G18" s="4" t="s">
        <v>73</v>
      </c>
      <c r="H18" s="30" t="s">
        <v>117</v>
      </c>
      <c r="I18" s="30"/>
      <c r="J18" s="30"/>
      <c r="K18" s="12" t="str">
        <f t="shared" ref="K18:K23" si="4">IF(G18="AAA","Out of scope",IF(COUNTIF(rng_criteria,"*"&amp;LEFT(H18,5)&amp;"*")&gt;0,"Issues found","No issues found"))</f>
        <v>No issues found</v>
      </c>
    </row>
    <row r="19" spans="1:12" ht="15" x14ac:dyDescent="0.2">
      <c r="A19" s="4" t="s">
        <v>73</v>
      </c>
      <c r="B19" s="6" t="s">
        <v>118</v>
      </c>
      <c r="C19" s="12" t="str">
        <f t="shared" si="3"/>
        <v>No issues found</v>
      </c>
      <c r="D19" s="4" t="s">
        <v>82</v>
      </c>
      <c r="E19" s="6" t="s">
        <v>119</v>
      </c>
      <c r="F19" s="12" t="str">
        <f>IF(D19="AAA","Out of scope",IF(COUNTIF(rng_criteria,"*"&amp;LEFT(E19,5)&amp;"*")&gt;0,"Issues found","No issues found"))</f>
        <v>Out of scope</v>
      </c>
      <c r="G19" s="4" t="s">
        <v>73</v>
      </c>
      <c r="H19" s="30" t="s">
        <v>120</v>
      </c>
      <c r="I19" s="30"/>
      <c r="J19" s="30"/>
      <c r="K19" s="12" t="str">
        <f t="shared" si="4"/>
        <v>No issues found</v>
      </c>
    </row>
    <row r="20" spans="1:12" ht="15" x14ac:dyDescent="0.2">
      <c r="A20" s="4" t="s">
        <v>79</v>
      </c>
      <c r="B20" s="6" t="s">
        <v>121</v>
      </c>
      <c r="C20" s="12" t="str">
        <f t="shared" si="3"/>
        <v>No issues found</v>
      </c>
      <c r="D20" s="4"/>
      <c r="E20" s="31" t="s">
        <v>122</v>
      </c>
      <c r="F20" s="32"/>
      <c r="G20" s="4" t="s">
        <v>79</v>
      </c>
      <c r="H20" s="30" t="s">
        <v>123</v>
      </c>
      <c r="I20" s="30"/>
      <c r="J20" s="30"/>
      <c r="K20" s="12" t="str">
        <f t="shared" si="4"/>
        <v>No issues found</v>
      </c>
    </row>
    <row r="21" spans="1:12" ht="15" x14ac:dyDescent="0.2">
      <c r="A21" s="4" t="s">
        <v>79</v>
      </c>
      <c r="B21" s="6" t="s">
        <v>124</v>
      </c>
      <c r="C21" s="12" t="str">
        <f t="shared" si="3"/>
        <v>No issues found</v>
      </c>
      <c r="D21" s="4" t="s">
        <v>73</v>
      </c>
      <c r="E21" s="6" t="s">
        <v>125</v>
      </c>
      <c r="F21" s="12" t="str">
        <f t="shared" ref="F21:F30" si="5">IF(D21="AAA","Out of scope",IF(COUNTIF(rng_criteria,"*"&amp;LEFT(E21,5)&amp;"*")&gt;0,"Issues found","No issues found"))</f>
        <v>Issues found</v>
      </c>
      <c r="G21" s="4" t="s">
        <v>79</v>
      </c>
      <c r="H21" s="30" t="s">
        <v>126</v>
      </c>
      <c r="I21" s="30"/>
      <c r="J21" s="30"/>
      <c r="K21" s="12" t="str">
        <f t="shared" si="4"/>
        <v>No issues found</v>
      </c>
    </row>
    <row r="22" spans="1:12" ht="15" x14ac:dyDescent="0.2">
      <c r="A22" s="4" t="s">
        <v>82</v>
      </c>
      <c r="B22" s="6" t="s">
        <v>127</v>
      </c>
      <c r="C22" s="12" t="str">
        <f t="shared" si="3"/>
        <v>Out of scope</v>
      </c>
      <c r="D22" s="4" t="s">
        <v>73</v>
      </c>
      <c r="E22" s="6" t="s">
        <v>128</v>
      </c>
      <c r="F22" s="12" t="str">
        <f t="shared" si="5"/>
        <v>Issues found</v>
      </c>
      <c r="G22" s="4" t="s">
        <v>82</v>
      </c>
      <c r="H22" s="30" t="s">
        <v>129</v>
      </c>
      <c r="I22" s="30"/>
      <c r="J22" s="30"/>
      <c r="K22" s="12" t="str">
        <f t="shared" si="4"/>
        <v>Out of scope</v>
      </c>
    </row>
    <row r="23" spans="1:12" ht="15" x14ac:dyDescent="0.2">
      <c r="A23" s="4"/>
      <c r="B23" s="31" t="s">
        <v>130</v>
      </c>
      <c r="C23" s="32"/>
      <c r="D23" s="4" t="s">
        <v>73</v>
      </c>
      <c r="E23" s="6" t="s">
        <v>131</v>
      </c>
      <c r="F23" s="12" t="str">
        <f t="shared" si="5"/>
        <v>No issues found</v>
      </c>
      <c r="G23" s="4" t="s">
        <v>82</v>
      </c>
      <c r="H23" s="30" t="s">
        <v>132</v>
      </c>
      <c r="I23" s="30"/>
      <c r="J23" s="30"/>
      <c r="K23" s="12" t="str">
        <f t="shared" si="4"/>
        <v>Out of scope</v>
      </c>
    </row>
    <row r="24" spans="1:12" ht="15" x14ac:dyDescent="0.2">
      <c r="A24" s="4" t="s">
        <v>73</v>
      </c>
      <c r="B24" s="6" t="s">
        <v>133</v>
      </c>
      <c r="C24" s="12" t="str">
        <f>IF(A24="AAA","Out of scope",IF(COUNTIF(rng_criteria,"*"&amp;LEFT(B25,5)&amp;"*")&gt;0,"Issues found","No issues found"))</f>
        <v>No issues found</v>
      </c>
      <c r="D24" s="4" t="s">
        <v>73</v>
      </c>
      <c r="E24" s="6" t="s">
        <v>134</v>
      </c>
      <c r="F24" s="12" t="str">
        <f t="shared" si="5"/>
        <v>No issues found</v>
      </c>
      <c r="G24" s="4"/>
      <c r="H24" s="34" t="s">
        <v>135</v>
      </c>
      <c r="I24" s="35"/>
      <c r="J24" s="35"/>
      <c r="K24" s="36"/>
    </row>
    <row r="25" spans="1:12" ht="15" x14ac:dyDescent="0.2">
      <c r="A25" s="4" t="s">
        <v>73</v>
      </c>
      <c r="B25" s="6" t="s">
        <v>136</v>
      </c>
      <c r="C25" s="12" t="str">
        <f t="shared" ref="C25:C32" si="6">IF(A25="AAA","Out of scope",IF(COUNTIF(rng_criteria,"*"&amp;LEFT(B25,5)&amp;"*")&gt;0,"Issues found","No issues found"))</f>
        <v>No issues found</v>
      </c>
      <c r="D25" s="4" t="s">
        <v>79</v>
      </c>
      <c r="E25" s="6" t="s">
        <v>137</v>
      </c>
      <c r="F25" s="12" t="str">
        <f t="shared" si="5"/>
        <v>No issues found</v>
      </c>
      <c r="G25" s="4"/>
      <c r="H25" s="31" t="s">
        <v>138</v>
      </c>
      <c r="I25" s="33"/>
      <c r="J25" s="33"/>
      <c r="K25" s="32"/>
    </row>
    <row r="26" spans="1:12" ht="15" x14ac:dyDescent="0.2">
      <c r="A26" s="4" t="s">
        <v>79</v>
      </c>
      <c r="B26" s="6" t="s">
        <v>139</v>
      </c>
      <c r="C26" s="12" t="str">
        <f t="shared" si="6"/>
        <v>Issues found</v>
      </c>
      <c r="D26" s="4" t="s">
        <v>79</v>
      </c>
      <c r="E26" s="6" t="s">
        <v>140</v>
      </c>
      <c r="F26" s="12" t="str">
        <f t="shared" si="5"/>
        <v>Issues found</v>
      </c>
      <c r="G26" s="4" t="s">
        <v>73</v>
      </c>
      <c r="H26" s="30" t="s">
        <v>141</v>
      </c>
      <c r="I26" s="30"/>
      <c r="J26" s="30"/>
      <c r="K26" s="12" t="str">
        <f>IF(G26="AAA","Out of scope",IF(COUNTIF(rng_criteria,"*"&amp;LEFT(H26,5)&amp;"*")&gt;0,"Issues found","No issues found"))</f>
        <v>No issues found</v>
      </c>
    </row>
    <row r="27" spans="1:12" ht="15" x14ac:dyDescent="0.2">
      <c r="A27" s="4" t="s">
        <v>79</v>
      </c>
      <c r="B27" s="6" t="s">
        <v>142</v>
      </c>
      <c r="C27" s="12" t="str">
        <f t="shared" si="6"/>
        <v>No issues found</v>
      </c>
      <c r="D27" s="4" t="s">
        <v>79</v>
      </c>
      <c r="E27" s="6" t="s">
        <v>143</v>
      </c>
      <c r="F27" s="12" t="str">
        <f t="shared" si="5"/>
        <v>Issues found</v>
      </c>
      <c r="G27" s="4" t="s">
        <v>73</v>
      </c>
      <c r="H27" s="30" t="s">
        <v>144</v>
      </c>
      <c r="I27" s="30"/>
      <c r="J27" s="30"/>
      <c r="K27" s="12" t="str">
        <f>IF(G27="AAA","Out of scope",IF(COUNTIF(rng_criteria,"*"&amp;LEFT(H27,5)&amp;"*")&gt;0,"Issues found","No issues found"))</f>
        <v>Issues found</v>
      </c>
    </row>
    <row r="28" spans="1:12" ht="15" x14ac:dyDescent="0.2">
      <c r="A28" s="4" t="s">
        <v>79</v>
      </c>
      <c r="B28" s="6" t="s">
        <v>145</v>
      </c>
      <c r="C28" s="12" t="str">
        <f>IF(A28="AAA","Out of scope",IF(COUNTIF(rng_criteria,"*"&amp;LEFT(B28,5)&amp;"*")&gt;0,"Issues found","No issues found"))</f>
        <v>No issues found</v>
      </c>
      <c r="D28" s="4" t="s">
        <v>82</v>
      </c>
      <c r="E28" s="6" t="s">
        <v>146</v>
      </c>
      <c r="F28" s="12" t="str">
        <f t="shared" si="5"/>
        <v>Out of scope</v>
      </c>
      <c r="G28" s="4" t="s">
        <v>79</v>
      </c>
      <c r="H28" s="30" t="s">
        <v>147</v>
      </c>
      <c r="I28" s="30"/>
      <c r="J28" s="30"/>
      <c r="K28" s="12" t="str">
        <f>IF(G28="AAA","Out of scope",IF(COUNTIF(rng_criteria,"*"&amp;LEFT(H28,5)&amp;"*")&gt;0,"Issues found","No issues found"))</f>
        <v>No issues found</v>
      </c>
    </row>
    <row r="29" spans="1:12" ht="15" x14ac:dyDescent="0.2">
      <c r="A29" s="4" t="s">
        <v>82</v>
      </c>
      <c r="B29" s="6" t="s">
        <v>148</v>
      </c>
      <c r="C29" s="12" t="str">
        <f t="shared" si="6"/>
        <v>Out of scope</v>
      </c>
      <c r="D29" s="4" t="s">
        <v>82</v>
      </c>
      <c r="E29" s="6" t="s">
        <v>149</v>
      </c>
      <c r="F29" s="12" t="str">
        <f t="shared" si="5"/>
        <v>Out of scope</v>
      </c>
      <c r="G29" s="2"/>
    </row>
    <row r="30" spans="1:12" ht="15" x14ac:dyDescent="0.2">
      <c r="A30" s="4" t="s">
        <v>82</v>
      </c>
      <c r="B30" s="6" t="s">
        <v>150</v>
      </c>
      <c r="C30" s="12" t="str">
        <f t="shared" si="6"/>
        <v>Out of scope</v>
      </c>
      <c r="D30" s="4" t="s">
        <v>82</v>
      </c>
      <c r="E30" s="6" t="s">
        <v>151</v>
      </c>
      <c r="F30" s="12" t="str">
        <f t="shared" si="5"/>
        <v>Out of scope</v>
      </c>
      <c r="G30" s="2"/>
    </row>
    <row r="31" spans="1:12" ht="15" x14ac:dyDescent="0.2">
      <c r="A31" s="4" t="s">
        <v>82</v>
      </c>
      <c r="B31" s="6" t="s">
        <v>152</v>
      </c>
      <c r="C31" s="12" t="str">
        <f t="shared" si="6"/>
        <v>Out of scope</v>
      </c>
      <c r="D31" s="4"/>
      <c r="E31" s="31" t="s">
        <v>153</v>
      </c>
      <c r="F31" s="32"/>
      <c r="G31" s="2"/>
      <c r="J31" s="7" t="s">
        <v>154</v>
      </c>
      <c r="K31" s="7" t="s">
        <v>155</v>
      </c>
      <c r="L31" s="7" t="s">
        <v>156</v>
      </c>
    </row>
    <row r="32" spans="1:12" ht="15" x14ac:dyDescent="0.2">
      <c r="A32" s="4" t="s">
        <v>82</v>
      </c>
      <c r="B32" s="6" t="s">
        <v>157</v>
      </c>
      <c r="C32" s="12" t="str">
        <f t="shared" si="6"/>
        <v>Out of scope</v>
      </c>
      <c r="D32" s="4" t="s">
        <v>73</v>
      </c>
      <c r="E32" s="6" t="s">
        <v>158</v>
      </c>
      <c r="F32" s="12" t="str">
        <f t="shared" ref="F32:F37" si="7">IF(D32="AAA","Out of scope",IF(COUNTIF(rng_criteria,"*"&amp;LEFT(E32,5)&amp;"*")&gt;0,"Issues found","No issues found"))</f>
        <v>No issues found</v>
      </c>
      <c r="G32" s="2"/>
      <c r="I32" s="7" t="s">
        <v>159</v>
      </c>
      <c r="J32" s="10">
        <f>J35-J34-J33</f>
        <v>12</v>
      </c>
      <c r="K32" s="9">
        <f>J32/J35</f>
        <v>0.15384615384615385</v>
      </c>
      <c r="L32" s="9">
        <f>J32/SUM(J32:J33)</f>
        <v>0.24</v>
      </c>
    </row>
    <row r="33" spans="1:12" ht="15" x14ac:dyDescent="0.2">
      <c r="A33" s="4" t="s">
        <v>79</v>
      </c>
      <c r="B33" s="6" t="s">
        <v>160</v>
      </c>
      <c r="C33" s="12" t="str">
        <f>IF(A33="AAA","Out of scope",IF(COUNTIF(rng_criteria,"*"&amp;LEFT(B33,5)&amp;"*")&gt;0,"Issues found","No issues found"))</f>
        <v>No issues found</v>
      </c>
      <c r="D33" s="4" t="s">
        <v>73</v>
      </c>
      <c r="E33" s="6" t="s">
        <v>161</v>
      </c>
      <c r="F33" s="12" t="str">
        <f t="shared" si="7"/>
        <v>No issues found</v>
      </c>
      <c r="G33" s="2"/>
      <c r="I33" s="7" t="s">
        <v>162</v>
      </c>
      <c r="J33" s="10">
        <f>COUNTIF($C$3:$C$38,"No issues found")+COUNTIF($F$3:$F$38,"No issues found")+COUNTIF($K$3:$K$28,"No issues found")</f>
        <v>38</v>
      </c>
      <c r="K33" s="9">
        <f>J33/78</f>
        <v>0.48717948717948717</v>
      </c>
      <c r="L33" s="9">
        <f>J33/SUM(J32:J33)</f>
        <v>0.76</v>
      </c>
    </row>
    <row r="34" spans="1:12" ht="15" x14ac:dyDescent="0.2">
      <c r="A34" s="4" t="s">
        <v>79</v>
      </c>
      <c r="B34" s="6" t="s">
        <v>163</v>
      </c>
      <c r="C34" s="12" t="str">
        <f>IF(A34="AAA","Out of scope",IF(COUNTIF(rng_criteria,"*"&amp;LEFT(B34,5)&amp;"*")&gt;0,"Issues found","No issues found"))</f>
        <v>No issues found</v>
      </c>
      <c r="D34" s="4" t="s">
        <v>73</v>
      </c>
      <c r="E34" s="6" t="s">
        <v>164</v>
      </c>
      <c r="F34" s="12" t="str">
        <f t="shared" si="7"/>
        <v>Issues found</v>
      </c>
      <c r="G34" s="2"/>
      <c r="I34" s="7" t="s">
        <v>165</v>
      </c>
      <c r="J34" s="10">
        <f>COUNTIF($A$3:$A$38,"AAA")+COUNTIF($D$3:$D$38,"AAA")+COUNTIF($G$3:$G$28,"AAA")</f>
        <v>28</v>
      </c>
      <c r="K34" s="9">
        <f>J34/78</f>
        <v>0.35897435897435898</v>
      </c>
      <c r="L34" s="4"/>
    </row>
    <row r="35" spans="1:12" ht="15" x14ac:dyDescent="0.2">
      <c r="A35" s="4" t="s">
        <v>79</v>
      </c>
      <c r="B35" s="6" t="s">
        <v>166</v>
      </c>
      <c r="C35" s="12" t="str">
        <f>IF(A35="AAA","Out of scope",IF(COUNTIF(rng_criteria,"*"&amp;LEFT(B35,5)&amp;"*")&gt;0,"Issues found","No issues found"))</f>
        <v>No issues found</v>
      </c>
      <c r="D35" s="4" t="s">
        <v>73</v>
      </c>
      <c r="E35" s="6" t="s">
        <v>167</v>
      </c>
      <c r="F35" s="12" t="str">
        <f t="shared" si="7"/>
        <v>No issues found</v>
      </c>
      <c r="G35" s="2"/>
      <c r="H35" s="2"/>
      <c r="I35" s="8"/>
      <c r="J35" s="10">
        <f>COUNTA($A$5:$A$38)+COUNTA($D$5:$D$38)+COUNTA($G$5:$G$28)</f>
        <v>78</v>
      </c>
      <c r="K35" s="11">
        <f>SUM(K32:K34)</f>
        <v>1</v>
      </c>
      <c r="L35" s="4"/>
    </row>
    <row r="36" spans="1:12" ht="15" x14ac:dyDescent="0.2">
      <c r="A36" s="4" t="s">
        <v>79</v>
      </c>
      <c r="B36" s="6" t="s">
        <v>168</v>
      </c>
      <c r="C36" s="12" t="str">
        <f>IF(A36="AAA","Out of scope",IF(COUNTIF(rng_criteria,"*"&amp;LEFT(B36,5)&amp;"*")&gt;0,"Issues found","No issues found"))</f>
        <v>No issues found</v>
      </c>
      <c r="D36" s="4" t="s">
        <v>82</v>
      </c>
      <c r="E36" s="6" t="s">
        <v>169</v>
      </c>
      <c r="F36" s="12" t="str">
        <f t="shared" si="7"/>
        <v>Out of scope</v>
      </c>
      <c r="G36" s="2"/>
    </row>
    <row r="37" spans="1:12" ht="15" x14ac:dyDescent="0.2">
      <c r="D37" s="4" t="s">
        <v>82</v>
      </c>
      <c r="E37" s="6" t="s">
        <v>170</v>
      </c>
      <c r="F37" s="12" t="str">
        <f t="shared" si="7"/>
        <v>Out of scope</v>
      </c>
      <c r="G37" s="2"/>
    </row>
    <row r="44" spans="1:12" x14ac:dyDescent="0.2">
      <c r="F44" s="2"/>
      <c r="G44" s="2"/>
    </row>
    <row r="45" spans="1:12" x14ac:dyDescent="0.2">
      <c r="F45" s="2"/>
      <c r="G45" s="2"/>
    </row>
    <row r="46" spans="1:12" x14ac:dyDescent="0.2">
      <c r="F46" s="2"/>
      <c r="G46" s="2"/>
    </row>
    <row r="47" spans="1:12" x14ac:dyDescent="0.2">
      <c r="F47" s="2"/>
      <c r="G47" s="2"/>
    </row>
    <row r="48" spans="1:12" x14ac:dyDescent="0.2">
      <c r="F48" s="2"/>
      <c r="G48" s="2"/>
    </row>
    <row r="49" spans="3:7" x14ac:dyDescent="0.2">
      <c r="F49" s="2"/>
      <c r="G49" s="2"/>
    </row>
    <row r="50" spans="3:7" x14ac:dyDescent="0.2">
      <c r="C50" s="2"/>
      <c r="D50" s="2"/>
      <c r="F50" s="2"/>
      <c r="G50" s="2"/>
    </row>
    <row r="51" spans="3:7" x14ac:dyDescent="0.2">
      <c r="C51" s="2"/>
      <c r="D51" s="2"/>
      <c r="F51" s="2"/>
      <c r="G51" s="2"/>
    </row>
    <row r="52" spans="3:7" x14ac:dyDescent="0.2">
      <c r="C52" s="2"/>
      <c r="D52" s="2"/>
      <c r="F52" s="2"/>
      <c r="G52" s="2"/>
    </row>
    <row r="53" spans="3:7" x14ac:dyDescent="0.2">
      <c r="C53" s="2"/>
      <c r="D53" s="2"/>
      <c r="F53" s="2"/>
      <c r="G53" s="2"/>
    </row>
    <row r="54" spans="3:7" x14ac:dyDescent="0.2">
      <c r="C54" s="2"/>
      <c r="D54" s="2"/>
      <c r="F54" s="2"/>
      <c r="G54" s="2"/>
    </row>
    <row r="55" spans="3:7" x14ac:dyDescent="0.2">
      <c r="C55" s="2"/>
      <c r="D55" s="2"/>
      <c r="F55" s="2"/>
      <c r="G55" s="2"/>
    </row>
    <row r="56" spans="3:7" x14ac:dyDescent="0.2">
      <c r="C56" s="2"/>
      <c r="D56" s="2"/>
      <c r="F56" s="2"/>
      <c r="G56" s="2"/>
    </row>
    <row r="57" spans="3:7" x14ac:dyDescent="0.2">
      <c r="C57" s="2"/>
      <c r="D57" s="2"/>
      <c r="F57" s="2"/>
      <c r="G57" s="2"/>
    </row>
    <row r="58" spans="3:7" x14ac:dyDescent="0.2">
      <c r="C58" s="2"/>
      <c r="D58" s="2"/>
      <c r="F58" s="2"/>
      <c r="G58" s="2"/>
    </row>
    <row r="59" spans="3:7" x14ac:dyDescent="0.2">
      <c r="C59" s="2"/>
      <c r="D59" s="2"/>
      <c r="F59" s="2"/>
      <c r="G59" s="2"/>
    </row>
    <row r="60" spans="3:7" x14ac:dyDescent="0.2">
      <c r="C60" s="2"/>
      <c r="D60" s="2"/>
      <c r="F60" s="2"/>
      <c r="G60" s="2"/>
    </row>
    <row r="61" spans="3:7" x14ac:dyDescent="0.2">
      <c r="C61" s="2"/>
      <c r="D61" s="2"/>
      <c r="F61" s="2"/>
      <c r="G61" s="2"/>
    </row>
    <row r="62" spans="3:7" x14ac:dyDescent="0.2">
      <c r="C62" s="2"/>
      <c r="D62" s="2"/>
      <c r="F62" s="2"/>
      <c r="G62" s="2"/>
    </row>
    <row r="63" spans="3:7" x14ac:dyDescent="0.2">
      <c r="C63" s="2"/>
      <c r="D63" s="2"/>
      <c r="F63" s="2"/>
      <c r="G63" s="2"/>
    </row>
    <row r="64" spans="3:7" x14ac:dyDescent="0.2">
      <c r="C64" s="2"/>
      <c r="D64" s="2"/>
      <c r="F64" s="2"/>
      <c r="G64" s="2"/>
    </row>
    <row r="65" spans="3:7" x14ac:dyDescent="0.2">
      <c r="C65" s="2"/>
      <c r="D65" s="2"/>
      <c r="F65" s="2"/>
      <c r="G65" s="2"/>
    </row>
    <row r="66" spans="3:7" x14ac:dyDescent="0.2">
      <c r="C66" s="2"/>
      <c r="D66" s="2"/>
      <c r="F66" s="2"/>
      <c r="G66" s="2"/>
    </row>
    <row r="67" spans="3:7" x14ac:dyDescent="0.2">
      <c r="C67" s="2"/>
      <c r="D67" s="2"/>
      <c r="F67" s="2"/>
      <c r="G67" s="2"/>
    </row>
    <row r="68" spans="3:7" x14ac:dyDescent="0.2">
      <c r="C68" s="2"/>
      <c r="D68" s="2"/>
      <c r="F68" s="2"/>
      <c r="G68" s="2"/>
    </row>
    <row r="69" spans="3:7" x14ac:dyDescent="0.2">
      <c r="C69" s="2"/>
      <c r="D69" s="2"/>
      <c r="F69" s="2"/>
      <c r="G69" s="2"/>
    </row>
    <row r="70" spans="3:7" x14ac:dyDescent="0.2">
      <c r="C70" s="2"/>
      <c r="D70" s="2"/>
      <c r="F70" s="2"/>
      <c r="G70" s="2"/>
    </row>
    <row r="71" spans="3:7" x14ac:dyDescent="0.2">
      <c r="C71" s="2"/>
      <c r="D71" s="2"/>
      <c r="F71" s="2"/>
      <c r="G71" s="2"/>
    </row>
    <row r="72" spans="3:7" x14ac:dyDescent="0.2">
      <c r="C72" s="2"/>
      <c r="D72" s="2"/>
      <c r="F72" s="2"/>
      <c r="G72" s="2"/>
    </row>
    <row r="73" spans="3:7" x14ac:dyDescent="0.2">
      <c r="C73" s="2"/>
      <c r="D73" s="2"/>
      <c r="F73" s="2"/>
      <c r="G73" s="2"/>
    </row>
    <row r="74" spans="3:7" x14ac:dyDescent="0.2">
      <c r="C74" s="2"/>
      <c r="D74" s="2"/>
      <c r="F74" s="2"/>
      <c r="G74" s="2"/>
    </row>
    <row r="75" spans="3:7" x14ac:dyDescent="0.2">
      <c r="C75" s="2"/>
      <c r="D75" s="2"/>
      <c r="F75" s="2"/>
      <c r="G75" s="2"/>
    </row>
    <row r="76" spans="3:7" x14ac:dyDescent="0.2">
      <c r="C76" s="2"/>
      <c r="D76" s="2"/>
      <c r="F76" s="2"/>
      <c r="G76" s="2"/>
    </row>
    <row r="77" spans="3:7" x14ac:dyDescent="0.2">
      <c r="C77" s="2"/>
      <c r="D77" s="2"/>
      <c r="F77" s="2"/>
      <c r="G77" s="2"/>
    </row>
    <row r="78" spans="3:7" x14ac:dyDescent="0.2">
      <c r="C78" s="2"/>
      <c r="D78" s="2"/>
      <c r="F78" s="2"/>
      <c r="G78" s="2"/>
    </row>
    <row r="79" spans="3:7" x14ac:dyDescent="0.2">
      <c r="C79" s="2"/>
      <c r="D79" s="2"/>
      <c r="F79" s="2"/>
      <c r="G79" s="2"/>
    </row>
    <row r="80" spans="3:7" x14ac:dyDescent="0.2">
      <c r="C80" s="2"/>
      <c r="D80" s="2"/>
      <c r="F80" s="2"/>
      <c r="G80" s="2"/>
    </row>
    <row r="81" spans="3:7" x14ac:dyDescent="0.2">
      <c r="C81" s="2"/>
      <c r="D81" s="2"/>
      <c r="F81" s="2"/>
      <c r="G81" s="2"/>
    </row>
    <row r="82" spans="3:7" x14ac:dyDescent="0.2">
      <c r="C82" s="2"/>
      <c r="D82" s="2"/>
      <c r="F82" s="2"/>
      <c r="G82" s="2"/>
    </row>
    <row r="83" spans="3:7" x14ac:dyDescent="0.2">
      <c r="C83" s="2"/>
      <c r="D83" s="2"/>
      <c r="F83" s="2"/>
      <c r="G83" s="2"/>
    </row>
    <row r="84" spans="3:7" x14ac:dyDescent="0.2">
      <c r="C84" s="2"/>
      <c r="D84" s="2"/>
      <c r="F84" s="2"/>
      <c r="G84" s="2"/>
    </row>
    <row r="85" spans="3:7" x14ac:dyDescent="0.2">
      <c r="C85" s="2"/>
      <c r="D85" s="2"/>
      <c r="F85" s="2"/>
      <c r="G85" s="2"/>
    </row>
    <row r="86" spans="3:7" x14ac:dyDescent="0.2">
      <c r="C86" s="2"/>
      <c r="D86" s="2"/>
      <c r="F86" s="2"/>
      <c r="G86" s="2"/>
    </row>
    <row r="87" spans="3:7" x14ac:dyDescent="0.2">
      <c r="C87" s="2"/>
      <c r="D87" s="2"/>
      <c r="F87" s="2"/>
      <c r="G87" s="2"/>
    </row>
    <row r="88" spans="3:7" x14ac:dyDescent="0.2">
      <c r="C88" s="2"/>
      <c r="D88" s="2"/>
      <c r="F88" s="2"/>
      <c r="G88" s="2"/>
    </row>
    <row r="89" spans="3:7" x14ac:dyDescent="0.2">
      <c r="C89" s="2"/>
      <c r="D89" s="2"/>
      <c r="F89" s="2"/>
      <c r="G89" s="2"/>
    </row>
    <row r="90" spans="3:7" x14ac:dyDescent="0.2">
      <c r="C90" s="2"/>
      <c r="D90" s="2"/>
      <c r="F90" s="2"/>
      <c r="G90" s="2"/>
    </row>
    <row r="91" spans="3:7" x14ac:dyDescent="0.2">
      <c r="C91" s="2"/>
      <c r="D91" s="2"/>
      <c r="F91" s="2"/>
      <c r="G91" s="2"/>
    </row>
    <row r="92" spans="3:7" x14ac:dyDescent="0.2">
      <c r="C92" s="2"/>
      <c r="D92" s="2"/>
      <c r="F92" s="2"/>
      <c r="G92" s="2"/>
    </row>
    <row r="93" spans="3:7" x14ac:dyDescent="0.2">
      <c r="C93" s="2"/>
      <c r="D93" s="2"/>
      <c r="F93" s="2"/>
      <c r="G93" s="2"/>
    </row>
    <row r="94" spans="3:7" x14ac:dyDescent="0.2">
      <c r="C94" s="2"/>
      <c r="D94" s="2"/>
      <c r="F94" s="2"/>
      <c r="G94" s="2"/>
    </row>
    <row r="95" spans="3:7" x14ac:dyDescent="0.2">
      <c r="C95" s="2"/>
      <c r="D95" s="2"/>
      <c r="F95" s="2"/>
      <c r="G95" s="2"/>
    </row>
    <row r="96" spans="3:7" x14ac:dyDescent="0.2">
      <c r="C96" s="2"/>
      <c r="D96" s="2"/>
      <c r="F96" s="2"/>
      <c r="G96" s="2"/>
    </row>
    <row r="97" spans="3:7" x14ac:dyDescent="0.2">
      <c r="C97" s="2"/>
      <c r="D97" s="2"/>
      <c r="F97" s="2"/>
      <c r="G97" s="2"/>
    </row>
    <row r="98" spans="3:7" x14ac:dyDescent="0.2">
      <c r="C98" s="2"/>
      <c r="D98" s="2"/>
      <c r="F98" s="2"/>
      <c r="G98" s="2"/>
    </row>
    <row r="99" spans="3:7" x14ac:dyDescent="0.2">
      <c r="C99" s="2"/>
      <c r="D99" s="2"/>
      <c r="F99" s="2"/>
      <c r="G99" s="2"/>
    </row>
    <row r="100" spans="3:7" x14ac:dyDescent="0.2">
      <c r="C100" s="2"/>
      <c r="D100" s="2"/>
      <c r="F100" s="2"/>
      <c r="G100" s="2"/>
    </row>
    <row r="101" spans="3:7" x14ac:dyDescent="0.2">
      <c r="C101" s="2"/>
      <c r="D101" s="2"/>
      <c r="F101" s="2"/>
      <c r="G101" s="2"/>
    </row>
    <row r="102" spans="3:7" x14ac:dyDescent="0.2">
      <c r="C102" s="2"/>
      <c r="D102" s="2"/>
      <c r="F102" s="2"/>
      <c r="G102" s="2"/>
    </row>
    <row r="103" spans="3:7" x14ac:dyDescent="0.2">
      <c r="C103" s="2"/>
      <c r="D103" s="2"/>
      <c r="F103" s="2"/>
      <c r="G103" s="2"/>
    </row>
    <row r="104" spans="3:7" x14ac:dyDescent="0.2">
      <c r="C104" s="2"/>
      <c r="D104" s="2"/>
      <c r="F104" s="2"/>
      <c r="G104" s="2"/>
    </row>
    <row r="105" spans="3:7" x14ac:dyDescent="0.2">
      <c r="C105" s="2"/>
      <c r="D105" s="2"/>
      <c r="F105" s="2"/>
      <c r="G105" s="2"/>
    </row>
    <row r="106" spans="3:7" x14ac:dyDescent="0.2">
      <c r="C106" s="2"/>
      <c r="D106" s="2"/>
      <c r="F106" s="2"/>
      <c r="G106" s="2"/>
    </row>
    <row r="107" spans="3:7" x14ac:dyDescent="0.2">
      <c r="C107" s="2"/>
      <c r="D107" s="2"/>
      <c r="F107" s="2"/>
      <c r="G107" s="2"/>
    </row>
    <row r="108" spans="3:7" x14ac:dyDescent="0.2">
      <c r="C108" s="2"/>
      <c r="D108" s="2"/>
      <c r="F108" s="2"/>
      <c r="G108" s="2"/>
    </row>
    <row r="109" spans="3:7" x14ac:dyDescent="0.2">
      <c r="C109" s="2"/>
      <c r="D109" s="2"/>
      <c r="F109" s="2"/>
      <c r="G109" s="2"/>
    </row>
    <row r="110" spans="3:7" x14ac:dyDescent="0.2">
      <c r="C110" s="2"/>
      <c r="D110" s="2"/>
      <c r="F110" s="2"/>
      <c r="G110" s="2"/>
    </row>
    <row r="111" spans="3:7" x14ac:dyDescent="0.2">
      <c r="C111" s="2"/>
      <c r="D111" s="2"/>
      <c r="F111" s="2"/>
      <c r="G111" s="2"/>
    </row>
    <row r="112" spans="3:7" x14ac:dyDescent="0.2">
      <c r="C112" s="2"/>
      <c r="D112" s="2"/>
      <c r="F112" s="2"/>
      <c r="G112" s="2"/>
    </row>
    <row r="113" spans="3:7" x14ac:dyDescent="0.2">
      <c r="C113" s="2"/>
      <c r="D113" s="2"/>
      <c r="F113" s="2"/>
      <c r="G113" s="2"/>
    </row>
    <row r="114" spans="3:7" x14ac:dyDescent="0.2">
      <c r="C114" s="2"/>
      <c r="D114" s="2"/>
      <c r="F114" s="2"/>
      <c r="G114" s="2"/>
    </row>
    <row r="115" spans="3:7" x14ac:dyDescent="0.2">
      <c r="C115" s="2"/>
      <c r="D115" s="2"/>
      <c r="F115" s="2"/>
      <c r="G115" s="2"/>
    </row>
    <row r="116" spans="3:7" x14ac:dyDescent="0.2">
      <c r="C116" s="2"/>
      <c r="D116" s="2"/>
      <c r="F116" s="2"/>
      <c r="G116" s="2"/>
    </row>
    <row r="117" spans="3:7" x14ac:dyDescent="0.2">
      <c r="C117" s="2"/>
      <c r="D117" s="2"/>
      <c r="F117" s="2"/>
      <c r="G117" s="2"/>
    </row>
    <row r="118" spans="3:7" x14ac:dyDescent="0.2">
      <c r="C118" s="2"/>
      <c r="D118" s="2"/>
      <c r="F118" s="2"/>
      <c r="G118" s="2"/>
    </row>
    <row r="119" spans="3:7" x14ac:dyDescent="0.2">
      <c r="C119" s="2"/>
      <c r="D119" s="2"/>
      <c r="F119" s="2"/>
      <c r="G119" s="2"/>
    </row>
    <row r="120" spans="3:7" x14ac:dyDescent="0.2">
      <c r="C120" s="2"/>
      <c r="D120" s="2"/>
      <c r="F120" s="2"/>
      <c r="G120" s="2"/>
    </row>
    <row r="121" spans="3:7" x14ac:dyDescent="0.2">
      <c r="C121" s="2"/>
      <c r="D121" s="2"/>
      <c r="F121" s="2"/>
      <c r="G121" s="2"/>
    </row>
    <row r="122" spans="3:7" x14ac:dyDescent="0.2">
      <c r="C122" s="2"/>
      <c r="D122" s="2"/>
      <c r="F122" s="2"/>
      <c r="G122" s="2"/>
    </row>
    <row r="123" spans="3:7" x14ac:dyDescent="0.2">
      <c r="C123" s="2"/>
      <c r="D123" s="2"/>
      <c r="F123" s="2"/>
      <c r="G123" s="2"/>
    </row>
    <row r="124" spans="3:7" x14ac:dyDescent="0.2">
      <c r="C124" s="2"/>
      <c r="D124" s="2"/>
      <c r="F124" s="2"/>
      <c r="G124" s="2"/>
    </row>
    <row r="125" spans="3:7" x14ac:dyDescent="0.2">
      <c r="C125" s="2"/>
      <c r="D125" s="2"/>
      <c r="F125" s="2"/>
      <c r="G125" s="2"/>
    </row>
    <row r="126" spans="3:7" x14ac:dyDescent="0.2">
      <c r="C126" s="2"/>
      <c r="D126" s="2"/>
      <c r="F126" s="2"/>
      <c r="G126" s="2"/>
    </row>
    <row r="127" spans="3:7" x14ac:dyDescent="0.2">
      <c r="C127" s="2"/>
      <c r="D127" s="2"/>
      <c r="F127" s="2"/>
      <c r="G127" s="2"/>
    </row>
    <row r="128" spans="3:7" x14ac:dyDescent="0.2">
      <c r="C128" s="2"/>
      <c r="D128" s="2"/>
      <c r="F128" s="2"/>
      <c r="G128" s="2"/>
    </row>
    <row r="129" spans="3:7" x14ac:dyDescent="0.2">
      <c r="C129" s="2"/>
      <c r="D129" s="2"/>
      <c r="F129" s="2"/>
      <c r="G129" s="2"/>
    </row>
    <row r="130" spans="3:7" x14ac:dyDescent="0.2">
      <c r="C130" s="2"/>
      <c r="D130" s="2"/>
      <c r="F130" s="2"/>
      <c r="G130" s="2"/>
    </row>
    <row r="131" spans="3:7" x14ac:dyDescent="0.2">
      <c r="C131" s="2"/>
      <c r="D131" s="2"/>
      <c r="F131" s="2"/>
      <c r="G131" s="2"/>
    </row>
    <row r="132" spans="3:7" x14ac:dyDescent="0.2">
      <c r="C132" s="2"/>
      <c r="D132" s="2"/>
      <c r="F132" s="2"/>
      <c r="G132" s="2"/>
    </row>
    <row r="133" spans="3:7" x14ac:dyDescent="0.2">
      <c r="C133" s="2"/>
      <c r="D133" s="2"/>
      <c r="F133" s="2"/>
      <c r="G133" s="2"/>
    </row>
    <row r="134" spans="3:7" x14ac:dyDescent="0.2">
      <c r="C134" s="2"/>
      <c r="D134" s="2"/>
      <c r="F134" s="2"/>
      <c r="G134" s="2"/>
    </row>
    <row r="135" spans="3:7" x14ac:dyDescent="0.2">
      <c r="C135" s="2"/>
      <c r="D135" s="2"/>
      <c r="F135" s="2"/>
      <c r="G135" s="2"/>
    </row>
    <row r="136" spans="3:7" x14ac:dyDescent="0.2">
      <c r="C136" s="2"/>
      <c r="D136" s="2"/>
      <c r="F136" s="2"/>
      <c r="G136" s="2"/>
    </row>
    <row r="137" spans="3:7" x14ac:dyDescent="0.2">
      <c r="C137" s="2"/>
      <c r="D137" s="2"/>
      <c r="F137" s="2"/>
      <c r="G137" s="2"/>
    </row>
    <row r="138" spans="3:7" x14ac:dyDescent="0.2">
      <c r="C138" s="2"/>
      <c r="D138" s="2"/>
      <c r="F138" s="2"/>
      <c r="G138" s="2"/>
    </row>
    <row r="139" spans="3:7" x14ac:dyDescent="0.2">
      <c r="C139" s="2"/>
      <c r="D139" s="2"/>
      <c r="F139" s="2"/>
      <c r="G139" s="2"/>
    </row>
    <row r="140" spans="3:7" x14ac:dyDescent="0.2">
      <c r="C140" s="2"/>
      <c r="D140" s="2"/>
      <c r="F140" s="2"/>
      <c r="G140" s="2"/>
    </row>
    <row r="141" spans="3:7" x14ac:dyDescent="0.2">
      <c r="C141" s="2"/>
      <c r="D141" s="2"/>
      <c r="F141" s="2"/>
      <c r="G141" s="2"/>
    </row>
    <row r="142" spans="3:7" x14ac:dyDescent="0.2">
      <c r="C142" s="2"/>
      <c r="D142" s="2"/>
      <c r="F142" s="2"/>
      <c r="G142" s="2"/>
    </row>
    <row r="143" spans="3:7" x14ac:dyDescent="0.2">
      <c r="C143" s="2"/>
      <c r="D143" s="2"/>
      <c r="F143" s="2"/>
      <c r="G143" s="2"/>
    </row>
    <row r="144" spans="3:7" x14ac:dyDescent="0.2">
      <c r="C144" s="2"/>
      <c r="D144" s="2"/>
      <c r="F144" s="2"/>
      <c r="G144" s="2"/>
    </row>
    <row r="145" spans="3:7" x14ac:dyDescent="0.2">
      <c r="C145" s="2"/>
      <c r="D145" s="2"/>
      <c r="F145" s="2"/>
      <c r="G145" s="2"/>
    </row>
    <row r="146" spans="3:7" x14ac:dyDescent="0.2">
      <c r="C146" s="2"/>
      <c r="D146" s="2"/>
      <c r="F146" s="2"/>
      <c r="G146" s="2"/>
    </row>
    <row r="147" spans="3:7" x14ac:dyDescent="0.2">
      <c r="C147" s="2"/>
      <c r="D147" s="2"/>
      <c r="F147" s="2"/>
      <c r="G147" s="2"/>
    </row>
    <row r="148" spans="3:7" x14ac:dyDescent="0.2">
      <c r="C148" s="2"/>
      <c r="D148" s="2"/>
      <c r="F148" s="2"/>
      <c r="G148" s="2"/>
    </row>
    <row r="149" spans="3:7" x14ac:dyDescent="0.2">
      <c r="C149" s="2"/>
      <c r="D149" s="2"/>
      <c r="F149" s="2"/>
      <c r="G149" s="2"/>
    </row>
    <row r="150" spans="3:7" x14ac:dyDescent="0.2">
      <c r="C150" s="2"/>
      <c r="D150" s="2"/>
      <c r="F150" s="2"/>
      <c r="G150" s="2"/>
    </row>
    <row r="151" spans="3:7" x14ac:dyDescent="0.2">
      <c r="C151" s="2"/>
      <c r="D151" s="2"/>
      <c r="F151" s="2"/>
      <c r="G151" s="2"/>
    </row>
    <row r="152" spans="3:7" x14ac:dyDescent="0.2">
      <c r="C152" s="2"/>
      <c r="D152" s="2"/>
      <c r="F152" s="2"/>
      <c r="G152" s="2"/>
    </row>
    <row r="153" spans="3:7" x14ac:dyDescent="0.2">
      <c r="C153" s="2"/>
      <c r="D153" s="2"/>
      <c r="F153" s="2"/>
      <c r="G153" s="2"/>
    </row>
    <row r="154" spans="3:7" x14ac:dyDescent="0.2">
      <c r="C154" s="2"/>
      <c r="D154" s="2"/>
      <c r="F154" s="2"/>
      <c r="G154" s="2"/>
    </row>
    <row r="155" spans="3:7" x14ac:dyDescent="0.2">
      <c r="C155" s="2"/>
      <c r="D155" s="2"/>
      <c r="F155" s="2"/>
      <c r="G155" s="2"/>
    </row>
    <row r="156" spans="3:7" x14ac:dyDescent="0.2">
      <c r="C156" s="2"/>
      <c r="D156" s="2"/>
      <c r="F156" s="2"/>
      <c r="G156" s="2"/>
    </row>
    <row r="157" spans="3:7" x14ac:dyDescent="0.2">
      <c r="C157" s="2"/>
      <c r="D157" s="2"/>
      <c r="F157" s="2"/>
      <c r="G157" s="2"/>
    </row>
    <row r="158" spans="3:7" x14ac:dyDescent="0.2">
      <c r="C158" s="2"/>
      <c r="D158" s="2"/>
      <c r="F158" s="2"/>
      <c r="G158" s="2"/>
    </row>
    <row r="159" spans="3:7" x14ac:dyDescent="0.2">
      <c r="C159" s="2"/>
      <c r="D159" s="2"/>
      <c r="F159" s="2"/>
      <c r="G159" s="2"/>
    </row>
    <row r="160" spans="3:7" x14ac:dyDescent="0.2">
      <c r="C160" s="2"/>
      <c r="D160" s="2"/>
      <c r="F160" s="2"/>
      <c r="G160" s="2"/>
    </row>
    <row r="161" spans="3:7" x14ac:dyDescent="0.2">
      <c r="C161" s="2"/>
      <c r="D161" s="2"/>
      <c r="F161" s="2"/>
      <c r="G161" s="2"/>
    </row>
    <row r="162" spans="3:7" x14ac:dyDescent="0.2">
      <c r="C162" s="2"/>
      <c r="D162" s="2"/>
      <c r="F162" s="2"/>
      <c r="G162" s="2"/>
    </row>
    <row r="163" spans="3:7" x14ac:dyDescent="0.2">
      <c r="C163" s="2"/>
      <c r="D163" s="2"/>
      <c r="F163" s="2"/>
      <c r="G163" s="2"/>
    </row>
    <row r="164" spans="3:7" x14ac:dyDescent="0.2">
      <c r="C164" s="2"/>
      <c r="D164" s="2"/>
      <c r="F164" s="2"/>
      <c r="G164" s="2"/>
    </row>
    <row r="165" spans="3:7" x14ac:dyDescent="0.2">
      <c r="C165" s="2"/>
      <c r="D165" s="2"/>
      <c r="F165" s="2"/>
      <c r="G165" s="2"/>
    </row>
    <row r="166" spans="3:7" x14ac:dyDescent="0.2">
      <c r="C166" s="2"/>
      <c r="D166" s="2"/>
      <c r="F166" s="2"/>
      <c r="G166" s="2"/>
    </row>
    <row r="167" spans="3:7" x14ac:dyDescent="0.2">
      <c r="C167" s="2"/>
      <c r="D167" s="2"/>
      <c r="F167" s="2"/>
      <c r="G167" s="2"/>
    </row>
    <row r="168" spans="3:7" x14ac:dyDescent="0.2">
      <c r="C168" s="2"/>
      <c r="D168" s="2"/>
      <c r="F168" s="2"/>
      <c r="G168" s="2"/>
    </row>
    <row r="169" spans="3:7" x14ac:dyDescent="0.2">
      <c r="C169" s="2"/>
      <c r="D169" s="2"/>
      <c r="F169" s="2"/>
      <c r="G169" s="2"/>
    </row>
    <row r="170" spans="3:7" x14ac:dyDescent="0.2">
      <c r="C170" s="2"/>
      <c r="D170" s="2"/>
      <c r="F170" s="2"/>
      <c r="G170" s="2"/>
    </row>
    <row r="171" spans="3:7" x14ac:dyDescent="0.2">
      <c r="C171" s="2"/>
      <c r="D171" s="2"/>
      <c r="F171" s="2"/>
      <c r="G171" s="2"/>
    </row>
    <row r="172" spans="3:7" x14ac:dyDescent="0.2">
      <c r="C172" s="2"/>
      <c r="D172" s="2"/>
      <c r="F172" s="2"/>
      <c r="G172" s="2"/>
    </row>
    <row r="173" spans="3:7" x14ac:dyDescent="0.2">
      <c r="C173" s="2"/>
      <c r="D173" s="2"/>
      <c r="F173" s="2"/>
      <c r="G173" s="2"/>
    </row>
    <row r="174" spans="3:7" x14ac:dyDescent="0.2">
      <c r="C174" s="2"/>
      <c r="D174" s="2"/>
      <c r="F174" s="2"/>
      <c r="G174" s="2"/>
    </row>
    <row r="175" spans="3:7" x14ac:dyDescent="0.2">
      <c r="C175" s="2"/>
      <c r="D175" s="2"/>
      <c r="F175" s="2"/>
      <c r="G175" s="2"/>
    </row>
    <row r="176" spans="3:7" x14ac:dyDescent="0.2">
      <c r="C176" s="2"/>
      <c r="D176" s="2"/>
      <c r="F176" s="2"/>
      <c r="G176" s="2"/>
    </row>
    <row r="177" spans="3:7" x14ac:dyDescent="0.2">
      <c r="C177" s="2"/>
      <c r="D177" s="2"/>
      <c r="F177" s="2"/>
      <c r="G177" s="2"/>
    </row>
    <row r="178" spans="3:7" x14ac:dyDescent="0.2">
      <c r="C178" s="2"/>
      <c r="D178" s="2"/>
      <c r="F178" s="2"/>
      <c r="G178" s="2"/>
    </row>
    <row r="179" spans="3:7" x14ac:dyDescent="0.2">
      <c r="C179" s="2"/>
      <c r="D179" s="2"/>
      <c r="F179" s="2"/>
      <c r="G179" s="2"/>
    </row>
    <row r="180" spans="3:7" x14ac:dyDescent="0.2">
      <c r="C180" s="2"/>
      <c r="D180" s="2"/>
      <c r="F180" s="2"/>
      <c r="G180" s="2"/>
    </row>
    <row r="181" spans="3:7" x14ac:dyDescent="0.2">
      <c r="C181" s="2"/>
      <c r="D181" s="2"/>
      <c r="F181" s="2"/>
      <c r="G181" s="2"/>
    </row>
    <row r="182" spans="3:7" x14ac:dyDescent="0.2">
      <c r="C182" s="2"/>
      <c r="D182" s="2"/>
      <c r="F182" s="2"/>
      <c r="G182" s="2"/>
    </row>
    <row r="183" spans="3:7" x14ac:dyDescent="0.2">
      <c r="C183" s="2"/>
      <c r="D183" s="2"/>
      <c r="F183" s="2"/>
      <c r="G183" s="2"/>
    </row>
    <row r="184" spans="3:7" x14ac:dyDescent="0.2">
      <c r="C184" s="2"/>
      <c r="D184" s="2"/>
      <c r="F184" s="2"/>
      <c r="G184" s="2"/>
    </row>
    <row r="185" spans="3:7" x14ac:dyDescent="0.2">
      <c r="C185" s="2"/>
      <c r="D185" s="2"/>
      <c r="F185" s="2"/>
      <c r="G185" s="2"/>
    </row>
    <row r="186" spans="3:7" x14ac:dyDescent="0.2">
      <c r="C186" s="2"/>
      <c r="D186" s="2"/>
      <c r="F186" s="2"/>
      <c r="G186" s="2"/>
    </row>
    <row r="187" spans="3:7" x14ac:dyDescent="0.2">
      <c r="C187" s="2"/>
      <c r="D187" s="2"/>
      <c r="F187" s="2"/>
      <c r="G187" s="2"/>
    </row>
    <row r="188" spans="3:7" x14ac:dyDescent="0.2">
      <c r="C188" s="2"/>
      <c r="D188" s="2"/>
      <c r="F188" s="2"/>
      <c r="G188" s="2"/>
    </row>
    <row r="189" spans="3:7" x14ac:dyDescent="0.2">
      <c r="C189" s="2"/>
      <c r="D189" s="2"/>
      <c r="F189" s="2"/>
      <c r="G189" s="2"/>
    </row>
    <row r="190" spans="3:7" x14ac:dyDescent="0.2">
      <c r="C190" s="2"/>
      <c r="D190" s="2"/>
      <c r="F190" s="2"/>
      <c r="G190" s="2"/>
    </row>
    <row r="191" spans="3:7" x14ac:dyDescent="0.2">
      <c r="C191" s="2"/>
      <c r="D191" s="2"/>
      <c r="F191" s="2"/>
      <c r="G191" s="2"/>
    </row>
    <row r="192" spans="3:7" x14ac:dyDescent="0.2">
      <c r="C192" s="2"/>
      <c r="D192" s="2"/>
      <c r="F192" s="2"/>
      <c r="G192" s="2"/>
    </row>
    <row r="193" spans="3:7" x14ac:dyDescent="0.2">
      <c r="C193" s="2"/>
      <c r="D193" s="2"/>
      <c r="F193" s="2"/>
      <c r="G193" s="2"/>
    </row>
    <row r="194" spans="3:7" x14ac:dyDescent="0.2">
      <c r="C194" s="2"/>
      <c r="D194" s="2"/>
      <c r="F194" s="2"/>
      <c r="G194" s="2"/>
    </row>
    <row r="195" spans="3:7" x14ac:dyDescent="0.2">
      <c r="C195" s="2"/>
      <c r="D195" s="2"/>
      <c r="F195" s="2"/>
      <c r="G195" s="2"/>
    </row>
    <row r="196" spans="3:7" x14ac:dyDescent="0.2">
      <c r="C196" s="2"/>
      <c r="D196" s="2"/>
      <c r="F196" s="2"/>
      <c r="G196" s="2"/>
    </row>
    <row r="197" spans="3:7" x14ac:dyDescent="0.2">
      <c r="C197" s="2"/>
      <c r="D197" s="2"/>
      <c r="F197" s="2"/>
      <c r="G197" s="2"/>
    </row>
    <row r="198" spans="3:7" x14ac:dyDescent="0.2">
      <c r="C198" s="2"/>
      <c r="D198" s="2"/>
      <c r="F198" s="2"/>
      <c r="G198" s="2"/>
    </row>
    <row r="199" spans="3:7" x14ac:dyDescent="0.2">
      <c r="C199" s="2"/>
      <c r="D199" s="2"/>
      <c r="F199" s="2"/>
      <c r="G199" s="2"/>
    </row>
    <row r="200" spans="3:7" x14ac:dyDescent="0.2">
      <c r="C200" s="2"/>
      <c r="D200" s="2"/>
      <c r="F200" s="2"/>
      <c r="G200" s="2"/>
    </row>
    <row r="201" spans="3:7" x14ac:dyDescent="0.2">
      <c r="C201" s="2"/>
      <c r="D201" s="2"/>
      <c r="F201" s="2"/>
      <c r="G201" s="2"/>
    </row>
    <row r="202" spans="3:7" x14ac:dyDescent="0.2">
      <c r="C202" s="2"/>
      <c r="D202" s="2"/>
      <c r="F202" s="2"/>
      <c r="G202" s="2"/>
    </row>
    <row r="203" spans="3:7" x14ac:dyDescent="0.2">
      <c r="C203" s="2"/>
      <c r="D203" s="2"/>
      <c r="F203" s="2"/>
      <c r="G203" s="2"/>
    </row>
    <row r="204" spans="3:7" x14ac:dyDescent="0.2">
      <c r="C204" s="2"/>
      <c r="D204" s="2"/>
      <c r="F204" s="2"/>
      <c r="G204" s="2"/>
    </row>
    <row r="205" spans="3:7" x14ac:dyDescent="0.2">
      <c r="C205" s="2"/>
      <c r="D205" s="2"/>
      <c r="F205" s="2"/>
      <c r="G205" s="2"/>
    </row>
    <row r="206" spans="3:7" x14ac:dyDescent="0.2">
      <c r="C206" s="2"/>
      <c r="D206" s="2"/>
      <c r="F206" s="2"/>
      <c r="G206" s="2"/>
    </row>
    <row r="207" spans="3:7" x14ac:dyDescent="0.2">
      <c r="C207" s="2"/>
      <c r="D207" s="2"/>
      <c r="F207" s="2"/>
      <c r="G207" s="2"/>
    </row>
    <row r="208" spans="3:7" x14ac:dyDescent="0.2">
      <c r="C208" s="2"/>
      <c r="D208" s="2"/>
      <c r="F208" s="2"/>
      <c r="G208" s="2"/>
    </row>
    <row r="209" spans="3:7" x14ac:dyDescent="0.2">
      <c r="C209" s="2"/>
      <c r="D209" s="2"/>
      <c r="F209" s="2"/>
      <c r="G209" s="2"/>
    </row>
    <row r="210" spans="3:7" x14ac:dyDescent="0.2">
      <c r="C210" s="2"/>
      <c r="D210" s="2"/>
      <c r="F210" s="2"/>
      <c r="G210" s="2"/>
    </row>
    <row r="211" spans="3:7" x14ac:dyDescent="0.2">
      <c r="C211" s="2"/>
      <c r="D211" s="2"/>
      <c r="F211" s="2"/>
      <c r="G211" s="2"/>
    </row>
    <row r="212" spans="3:7" x14ac:dyDescent="0.2">
      <c r="C212" s="2"/>
      <c r="D212" s="2"/>
      <c r="F212" s="2"/>
      <c r="G212" s="2"/>
    </row>
    <row r="213" spans="3:7" x14ac:dyDescent="0.2">
      <c r="C213" s="2"/>
      <c r="D213" s="2"/>
      <c r="F213" s="2"/>
      <c r="G213" s="2"/>
    </row>
    <row r="214" spans="3:7" x14ac:dyDescent="0.2">
      <c r="C214" s="2"/>
      <c r="D214" s="2"/>
      <c r="F214" s="2"/>
      <c r="G214" s="2"/>
    </row>
    <row r="215" spans="3:7" x14ac:dyDescent="0.2">
      <c r="C215" s="2"/>
      <c r="D215" s="2"/>
      <c r="F215" s="2"/>
      <c r="G215" s="2"/>
    </row>
    <row r="216" spans="3:7" x14ac:dyDescent="0.2">
      <c r="C216" s="2"/>
      <c r="D216" s="2"/>
      <c r="F216" s="2"/>
      <c r="G216" s="2"/>
    </row>
    <row r="217" spans="3:7" x14ac:dyDescent="0.2">
      <c r="C217" s="2"/>
      <c r="D217" s="2"/>
      <c r="F217" s="2"/>
      <c r="G217" s="2"/>
    </row>
    <row r="218" spans="3:7" x14ac:dyDescent="0.2">
      <c r="C218" s="2"/>
      <c r="D218" s="2"/>
      <c r="F218" s="2"/>
      <c r="G218" s="2"/>
    </row>
    <row r="219" spans="3:7" x14ac:dyDescent="0.2">
      <c r="C219" s="2"/>
      <c r="D219" s="2"/>
      <c r="F219" s="2"/>
      <c r="G219" s="2"/>
    </row>
    <row r="220" spans="3:7" x14ac:dyDescent="0.2">
      <c r="C220" s="2"/>
      <c r="D220" s="2"/>
      <c r="F220" s="2"/>
      <c r="G220" s="2"/>
    </row>
    <row r="221" spans="3:7" x14ac:dyDescent="0.2">
      <c r="C221" s="2"/>
      <c r="D221" s="2"/>
      <c r="F221" s="2"/>
      <c r="G221" s="2"/>
    </row>
    <row r="222" spans="3:7" x14ac:dyDescent="0.2">
      <c r="C222" s="2"/>
      <c r="D222" s="2"/>
      <c r="F222" s="2"/>
      <c r="G222" s="2"/>
    </row>
    <row r="223" spans="3:7" x14ac:dyDescent="0.2">
      <c r="C223" s="2"/>
      <c r="D223" s="2"/>
      <c r="F223" s="2"/>
      <c r="G223" s="2"/>
    </row>
    <row r="224" spans="3:7" x14ac:dyDescent="0.2">
      <c r="C224" s="2"/>
      <c r="D224" s="2"/>
      <c r="F224" s="2"/>
      <c r="G224" s="2"/>
    </row>
    <row r="225" spans="3:7" x14ac:dyDescent="0.2">
      <c r="C225" s="2"/>
      <c r="D225" s="2"/>
      <c r="F225" s="2"/>
      <c r="G225" s="2"/>
    </row>
    <row r="226" spans="3:7" x14ac:dyDescent="0.2">
      <c r="C226" s="2"/>
      <c r="D226" s="2"/>
      <c r="F226" s="2"/>
      <c r="G226" s="2"/>
    </row>
    <row r="227" spans="3:7" x14ac:dyDescent="0.2">
      <c r="C227" s="2"/>
      <c r="D227" s="2"/>
      <c r="F227" s="2"/>
      <c r="G227" s="2"/>
    </row>
    <row r="228" spans="3:7" x14ac:dyDescent="0.2">
      <c r="C228" s="2"/>
      <c r="D228" s="2"/>
      <c r="F228" s="2"/>
      <c r="G228" s="2"/>
    </row>
    <row r="229" spans="3:7" x14ac:dyDescent="0.2">
      <c r="C229" s="2"/>
      <c r="D229" s="2"/>
      <c r="F229" s="2"/>
      <c r="G229" s="2"/>
    </row>
    <row r="230" spans="3:7" x14ac:dyDescent="0.2">
      <c r="C230" s="2"/>
      <c r="D230" s="2"/>
      <c r="F230" s="2"/>
      <c r="G230" s="2"/>
    </row>
    <row r="231" spans="3:7" x14ac:dyDescent="0.2">
      <c r="C231" s="2"/>
      <c r="D231" s="2"/>
      <c r="F231" s="2"/>
      <c r="G231" s="2"/>
    </row>
    <row r="232" spans="3:7" x14ac:dyDescent="0.2">
      <c r="C232" s="2"/>
      <c r="D232" s="2"/>
      <c r="F232" s="2"/>
      <c r="G232" s="2"/>
    </row>
    <row r="233" spans="3:7" x14ac:dyDescent="0.2">
      <c r="C233" s="2"/>
      <c r="D233" s="2"/>
      <c r="F233" s="2"/>
      <c r="G233" s="2"/>
    </row>
    <row r="234" spans="3:7" x14ac:dyDescent="0.2">
      <c r="C234" s="2"/>
      <c r="D234" s="2"/>
      <c r="F234" s="2"/>
      <c r="G234" s="2"/>
    </row>
    <row r="235" spans="3:7" x14ac:dyDescent="0.2">
      <c r="C235" s="2"/>
      <c r="D235" s="2"/>
      <c r="F235" s="2"/>
      <c r="G235" s="2"/>
    </row>
    <row r="236" spans="3:7" x14ac:dyDescent="0.2">
      <c r="C236" s="2"/>
      <c r="D236" s="2"/>
      <c r="F236" s="2"/>
      <c r="G236" s="2"/>
    </row>
    <row r="237" spans="3:7" x14ac:dyDescent="0.2">
      <c r="C237" s="2"/>
      <c r="D237" s="2"/>
      <c r="F237" s="2"/>
      <c r="G237" s="2"/>
    </row>
    <row r="238" spans="3:7" x14ac:dyDescent="0.2">
      <c r="C238" s="2"/>
      <c r="D238" s="2"/>
      <c r="F238" s="2"/>
      <c r="G238" s="2"/>
    </row>
    <row r="239" spans="3:7" x14ac:dyDescent="0.2">
      <c r="C239" s="2"/>
      <c r="D239" s="2"/>
      <c r="F239" s="2"/>
      <c r="G239" s="2"/>
    </row>
    <row r="240" spans="3:7" x14ac:dyDescent="0.2">
      <c r="C240" s="2"/>
      <c r="D240" s="2"/>
      <c r="F240" s="2"/>
      <c r="G240" s="2"/>
    </row>
    <row r="241" spans="3:7" x14ac:dyDescent="0.2">
      <c r="C241" s="2"/>
      <c r="D241" s="2"/>
      <c r="F241" s="2"/>
      <c r="G241" s="2"/>
    </row>
    <row r="242" spans="3:7" x14ac:dyDescent="0.2">
      <c r="C242" s="2"/>
      <c r="D242" s="2"/>
      <c r="F242" s="2"/>
      <c r="G242" s="2"/>
    </row>
    <row r="243" spans="3:7" x14ac:dyDescent="0.2">
      <c r="C243" s="2"/>
      <c r="D243" s="2"/>
      <c r="F243" s="2"/>
      <c r="G243" s="2"/>
    </row>
    <row r="244" spans="3:7" x14ac:dyDescent="0.2">
      <c r="C244" s="2"/>
      <c r="D244" s="2"/>
      <c r="F244" s="2"/>
      <c r="G244" s="2"/>
    </row>
    <row r="245" spans="3:7" x14ac:dyDescent="0.2">
      <c r="C245" s="2"/>
      <c r="D245" s="2"/>
      <c r="F245" s="2"/>
      <c r="G245" s="2"/>
    </row>
    <row r="246" spans="3:7" x14ac:dyDescent="0.2">
      <c r="C246" s="2"/>
      <c r="D246" s="2"/>
      <c r="F246" s="2"/>
      <c r="G246" s="2"/>
    </row>
    <row r="247" spans="3:7" x14ac:dyDescent="0.2">
      <c r="C247" s="2"/>
      <c r="D247" s="2"/>
      <c r="F247" s="2"/>
      <c r="G247" s="2"/>
    </row>
    <row r="248" spans="3:7" x14ac:dyDescent="0.2">
      <c r="C248" s="2"/>
      <c r="D248" s="2"/>
      <c r="F248" s="2"/>
      <c r="G248" s="2"/>
    </row>
    <row r="249" spans="3:7" x14ac:dyDescent="0.2">
      <c r="C249" s="2"/>
      <c r="D249" s="2"/>
      <c r="F249" s="2"/>
      <c r="G249" s="2"/>
    </row>
    <row r="250" spans="3:7" x14ac:dyDescent="0.2">
      <c r="C250" s="2"/>
      <c r="D250" s="2"/>
      <c r="F250" s="2"/>
      <c r="G250" s="2"/>
    </row>
    <row r="251" spans="3:7" x14ac:dyDescent="0.2">
      <c r="C251" s="2"/>
      <c r="D251" s="2"/>
      <c r="F251" s="2"/>
      <c r="G251" s="2"/>
    </row>
    <row r="252" spans="3:7" x14ac:dyDescent="0.2">
      <c r="C252" s="2"/>
      <c r="D252" s="2"/>
      <c r="F252" s="2"/>
      <c r="G252" s="2"/>
    </row>
    <row r="253" spans="3:7" x14ac:dyDescent="0.2">
      <c r="C253" s="2"/>
      <c r="D253" s="2"/>
      <c r="F253" s="2"/>
      <c r="G253" s="2"/>
    </row>
    <row r="254" spans="3:7" x14ac:dyDescent="0.2">
      <c r="C254" s="2"/>
      <c r="D254" s="2"/>
      <c r="F254" s="2"/>
      <c r="G254" s="2"/>
    </row>
    <row r="255" spans="3:7" x14ac:dyDescent="0.2">
      <c r="C255" s="2"/>
      <c r="D255" s="2"/>
      <c r="F255" s="2"/>
      <c r="G255" s="2"/>
    </row>
    <row r="256" spans="3:7" x14ac:dyDescent="0.2">
      <c r="C256" s="2"/>
      <c r="D256" s="2"/>
      <c r="F256" s="2"/>
      <c r="G256" s="2"/>
    </row>
    <row r="257" spans="3:7" x14ac:dyDescent="0.2">
      <c r="C257" s="2"/>
      <c r="D257" s="2"/>
      <c r="F257" s="2"/>
      <c r="G257" s="2"/>
    </row>
    <row r="258" spans="3:7" x14ac:dyDescent="0.2">
      <c r="C258" s="2"/>
      <c r="D258" s="2"/>
      <c r="F258" s="2"/>
      <c r="G258" s="2"/>
    </row>
    <row r="259" spans="3:7" x14ac:dyDescent="0.2">
      <c r="C259" s="2"/>
      <c r="D259" s="2"/>
      <c r="F259" s="2"/>
      <c r="G259" s="2"/>
    </row>
    <row r="260" spans="3:7" x14ac:dyDescent="0.2">
      <c r="C260" s="2"/>
      <c r="D260" s="2"/>
      <c r="F260" s="2"/>
      <c r="G260" s="2"/>
    </row>
    <row r="261" spans="3:7" x14ac:dyDescent="0.2">
      <c r="C261" s="2"/>
      <c r="D261" s="2"/>
      <c r="F261" s="2"/>
      <c r="G261" s="2"/>
    </row>
    <row r="262" spans="3:7" x14ac:dyDescent="0.2">
      <c r="C262" s="2"/>
      <c r="D262" s="2"/>
      <c r="F262" s="2"/>
      <c r="G262" s="2"/>
    </row>
    <row r="263" spans="3:7" x14ac:dyDescent="0.2">
      <c r="C263" s="2"/>
      <c r="D263" s="2"/>
      <c r="F263" s="2"/>
      <c r="G263" s="2"/>
    </row>
    <row r="264" spans="3:7" x14ac:dyDescent="0.2">
      <c r="C264" s="2"/>
      <c r="D264" s="2"/>
      <c r="F264" s="2"/>
      <c r="G264" s="2"/>
    </row>
    <row r="265" spans="3:7" x14ac:dyDescent="0.2">
      <c r="C265" s="2"/>
      <c r="D265" s="2"/>
      <c r="F265" s="2"/>
      <c r="G265" s="2"/>
    </row>
    <row r="266" spans="3:7" x14ac:dyDescent="0.2">
      <c r="C266" s="2"/>
      <c r="D266" s="2"/>
      <c r="F266" s="2"/>
      <c r="G266" s="2"/>
    </row>
    <row r="267" spans="3:7" x14ac:dyDescent="0.2">
      <c r="C267" s="2"/>
      <c r="D267" s="2"/>
      <c r="F267" s="2"/>
      <c r="G267" s="2"/>
    </row>
    <row r="268" spans="3:7" x14ac:dyDescent="0.2">
      <c r="C268" s="2"/>
      <c r="D268" s="2"/>
      <c r="F268" s="2"/>
      <c r="G268" s="2"/>
    </row>
    <row r="269" spans="3:7" x14ac:dyDescent="0.2">
      <c r="C269" s="2"/>
      <c r="D269" s="2"/>
      <c r="F269" s="2"/>
      <c r="G269" s="2"/>
    </row>
    <row r="270" spans="3:7" x14ac:dyDescent="0.2">
      <c r="C270" s="2"/>
      <c r="D270" s="2"/>
      <c r="F270" s="2"/>
      <c r="G270" s="2"/>
    </row>
    <row r="271" spans="3:7" x14ac:dyDescent="0.2">
      <c r="C271" s="2"/>
      <c r="D271" s="2"/>
      <c r="F271" s="2"/>
      <c r="G271" s="2"/>
    </row>
    <row r="272" spans="3:7" x14ac:dyDescent="0.2">
      <c r="C272" s="2"/>
      <c r="D272" s="2"/>
      <c r="F272" s="2"/>
      <c r="G272" s="2"/>
    </row>
    <row r="273" spans="3:7" x14ac:dyDescent="0.2">
      <c r="C273" s="2"/>
      <c r="D273" s="2"/>
      <c r="F273" s="2"/>
      <c r="G273" s="2"/>
    </row>
    <row r="274" spans="3:7" x14ac:dyDescent="0.2">
      <c r="C274" s="2"/>
      <c r="D274" s="2"/>
      <c r="F274" s="2"/>
      <c r="G274" s="2"/>
    </row>
    <row r="275" spans="3:7" x14ac:dyDescent="0.2">
      <c r="C275" s="2"/>
      <c r="D275" s="2"/>
      <c r="F275" s="2"/>
      <c r="G275" s="2"/>
    </row>
    <row r="276" spans="3:7" x14ac:dyDescent="0.2">
      <c r="C276" s="2"/>
      <c r="D276" s="2"/>
      <c r="F276" s="2"/>
      <c r="G276" s="2"/>
    </row>
    <row r="277" spans="3:7" x14ac:dyDescent="0.2">
      <c r="C277" s="2"/>
      <c r="D277" s="2"/>
      <c r="F277" s="2"/>
      <c r="G277" s="2"/>
    </row>
    <row r="278" spans="3:7" x14ac:dyDescent="0.2">
      <c r="C278" s="2"/>
      <c r="D278" s="2"/>
      <c r="F278" s="2"/>
      <c r="G278" s="2"/>
    </row>
    <row r="279" spans="3:7" x14ac:dyDescent="0.2">
      <c r="C279" s="2"/>
      <c r="D279" s="2"/>
      <c r="F279" s="2"/>
      <c r="G279" s="2"/>
    </row>
    <row r="280" spans="3:7" x14ac:dyDescent="0.2">
      <c r="C280" s="2"/>
      <c r="D280" s="2"/>
      <c r="F280" s="2"/>
      <c r="G280" s="2"/>
    </row>
    <row r="281" spans="3:7" x14ac:dyDescent="0.2">
      <c r="C281" s="2"/>
      <c r="D281" s="2"/>
      <c r="F281" s="2"/>
      <c r="G281" s="2"/>
    </row>
    <row r="282" spans="3:7" x14ac:dyDescent="0.2">
      <c r="C282" s="2"/>
      <c r="D282" s="2"/>
      <c r="F282" s="2"/>
      <c r="G282" s="2"/>
    </row>
    <row r="283" spans="3:7" x14ac:dyDescent="0.2">
      <c r="C283" s="2"/>
      <c r="D283" s="2"/>
      <c r="F283" s="2"/>
      <c r="G283" s="2"/>
    </row>
    <row r="284" spans="3:7" x14ac:dyDescent="0.2">
      <c r="C284" s="2"/>
      <c r="D284" s="2"/>
      <c r="F284" s="2"/>
      <c r="G284" s="2"/>
    </row>
    <row r="285" spans="3:7" x14ac:dyDescent="0.2">
      <c r="C285" s="2"/>
      <c r="D285" s="2"/>
      <c r="F285" s="2"/>
      <c r="G285" s="2"/>
    </row>
    <row r="286" spans="3:7" x14ac:dyDescent="0.2">
      <c r="C286" s="2"/>
      <c r="D286" s="2"/>
      <c r="F286" s="2"/>
      <c r="G286" s="2"/>
    </row>
    <row r="287" spans="3:7" x14ac:dyDescent="0.2">
      <c r="C287" s="2"/>
      <c r="D287" s="2"/>
      <c r="F287" s="2"/>
      <c r="G287" s="2"/>
    </row>
    <row r="288" spans="3:7" x14ac:dyDescent="0.2">
      <c r="C288" s="2"/>
      <c r="D288" s="2"/>
      <c r="F288" s="2"/>
      <c r="G288" s="2"/>
    </row>
    <row r="289" spans="3:7" x14ac:dyDescent="0.2">
      <c r="C289" s="2"/>
      <c r="D289" s="2"/>
      <c r="F289" s="2"/>
      <c r="G289" s="2"/>
    </row>
    <row r="290" spans="3:7" x14ac:dyDescent="0.2">
      <c r="C290" s="2"/>
      <c r="D290" s="2"/>
      <c r="F290" s="2"/>
      <c r="G290" s="2"/>
    </row>
    <row r="291" spans="3:7" x14ac:dyDescent="0.2">
      <c r="C291" s="2"/>
      <c r="D291" s="2"/>
      <c r="F291" s="2"/>
      <c r="G291" s="2"/>
    </row>
    <row r="292" spans="3:7" x14ac:dyDescent="0.2">
      <c r="C292" s="2"/>
      <c r="D292" s="2"/>
      <c r="F292" s="2"/>
      <c r="G292" s="2"/>
    </row>
    <row r="293" spans="3:7" x14ac:dyDescent="0.2">
      <c r="C293" s="2"/>
      <c r="D293" s="2"/>
      <c r="F293" s="2"/>
      <c r="G293" s="2"/>
    </row>
    <row r="294" spans="3:7" x14ac:dyDescent="0.2">
      <c r="C294" s="2"/>
      <c r="D294" s="2"/>
      <c r="F294" s="2"/>
      <c r="G294" s="2"/>
    </row>
    <row r="295" spans="3:7" x14ac:dyDescent="0.2">
      <c r="C295" s="2"/>
      <c r="D295" s="2"/>
      <c r="F295" s="2"/>
      <c r="G295" s="2"/>
    </row>
    <row r="296" spans="3:7" x14ac:dyDescent="0.2">
      <c r="C296" s="2"/>
      <c r="D296" s="2"/>
      <c r="F296" s="2"/>
      <c r="G296" s="2"/>
    </row>
    <row r="297" spans="3:7" x14ac:dyDescent="0.2">
      <c r="C297" s="2"/>
      <c r="D297" s="2"/>
      <c r="F297" s="2"/>
      <c r="G297" s="2"/>
    </row>
    <row r="298" spans="3:7" x14ac:dyDescent="0.2">
      <c r="C298" s="2"/>
      <c r="D298" s="2"/>
      <c r="F298" s="2"/>
      <c r="G298" s="2"/>
    </row>
    <row r="299" spans="3:7" x14ac:dyDescent="0.2">
      <c r="C299" s="2"/>
      <c r="D299" s="2"/>
      <c r="F299" s="2"/>
      <c r="G299" s="2"/>
    </row>
    <row r="300" spans="3:7" x14ac:dyDescent="0.2">
      <c r="C300" s="2"/>
      <c r="D300" s="2"/>
      <c r="F300" s="2"/>
      <c r="G300" s="2"/>
    </row>
    <row r="301" spans="3:7" x14ac:dyDescent="0.2">
      <c r="C301" s="2"/>
      <c r="D301" s="2"/>
      <c r="F301" s="2"/>
      <c r="G301" s="2"/>
    </row>
    <row r="302" spans="3:7" x14ac:dyDescent="0.2">
      <c r="C302" s="2"/>
      <c r="D302" s="2"/>
      <c r="F302" s="2"/>
      <c r="G302" s="2"/>
    </row>
    <row r="303" spans="3:7" x14ac:dyDescent="0.2">
      <c r="C303" s="2"/>
      <c r="D303" s="2"/>
      <c r="F303" s="2"/>
      <c r="G303" s="2"/>
    </row>
    <row r="304" spans="3:7" x14ac:dyDescent="0.2">
      <c r="C304" s="2"/>
      <c r="D304" s="2"/>
      <c r="F304" s="2"/>
      <c r="G304" s="2"/>
    </row>
    <row r="305" spans="3:7" x14ac:dyDescent="0.2">
      <c r="C305" s="2"/>
      <c r="D305" s="2"/>
      <c r="F305" s="2"/>
      <c r="G305" s="2"/>
    </row>
    <row r="306" spans="3:7" x14ac:dyDescent="0.2">
      <c r="C306" s="2"/>
      <c r="D306" s="2"/>
      <c r="F306" s="2"/>
      <c r="G306" s="2"/>
    </row>
    <row r="307" spans="3:7" x14ac:dyDescent="0.2">
      <c r="C307" s="2"/>
      <c r="D307" s="2"/>
      <c r="F307" s="2"/>
      <c r="G307" s="2"/>
    </row>
    <row r="308" spans="3:7" x14ac:dyDescent="0.2">
      <c r="C308" s="2"/>
      <c r="D308" s="2"/>
      <c r="F308" s="2"/>
      <c r="G308" s="2"/>
    </row>
    <row r="309" spans="3:7" x14ac:dyDescent="0.2">
      <c r="C309" s="2"/>
      <c r="D309" s="2"/>
      <c r="F309" s="2"/>
      <c r="G309" s="2"/>
    </row>
    <row r="310" spans="3:7" x14ac:dyDescent="0.2">
      <c r="C310" s="2"/>
      <c r="D310" s="2"/>
      <c r="F310" s="2"/>
      <c r="G310" s="2"/>
    </row>
    <row r="311" spans="3:7" x14ac:dyDescent="0.2">
      <c r="C311" s="2"/>
      <c r="D311" s="2"/>
      <c r="F311" s="2"/>
      <c r="G311" s="2"/>
    </row>
    <row r="312" spans="3:7" x14ac:dyDescent="0.2">
      <c r="C312" s="2"/>
      <c r="D312" s="2"/>
      <c r="F312" s="2"/>
      <c r="G312" s="2"/>
    </row>
    <row r="313" spans="3:7" x14ac:dyDescent="0.2">
      <c r="C313" s="2"/>
      <c r="D313" s="2"/>
      <c r="F313" s="2"/>
      <c r="G313" s="2"/>
    </row>
    <row r="314" spans="3:7" x14ac:dyDescent="0.2">
      <c r="C314" s="2"/>
      <c r="D314" s="2"/>
      <c r="F314" s="2"/>
      <c r="G314" s="2"/>
    </row>
    <row r="315" spans="3:7" x14ac:dyDescent="0.2">
      <c r="C315" s="2"/>
      <c r="D315" s="2"/>
      <c r="F315" s="2"/>
      <c r="G315" s="2"/>
    </row>
    <row r="316" spans="3:7" x14ac:dyDescent="0.2">
      <c r="C316" s="2"/>
      <c r="D316" s="2"/>
      <c r="F316" s="2"/>
      <c r="G316" s="2"/>
    </row>
    <row r="317" spans="3:7" x14ac:dyDescent="0.2">
      <c r="C317" s="2"/>
      <c r="D317" s="2"/>
      <c r="F317" s="2"/>
      <c r="G317" s="2"/>
    </row>
    <row r="318" spans="3:7" x14ac:dyDescent="0.2">
      <c r="C318" s="2"/>
      <c r="D318" s="2"/>
      <c r="F318" s="2"/>
      <c r="G318" s="2"/>
    </row>
    <row r="319" spans="3:7" x14ac:dyDescent="0.2">
      <c r="C319" s="2"/>
      <c r="D319" s="2"/>
      <c r="F319" s="2"/>
      <c r="G319" s="2"/>
    </row>
    <row r="320" spans="3:7" x14ac:dyDescent="0.2">
      <c r="C320" s="2"/>
      <c r="D320" s="2"/>
      <c r="F320" s="2"/>
      <c r="G320" s="2"/>
    </row>
    <row r="321" spans="3:7" x14ac:dyDescent="0.2">
      <c r="C321" s="2"/>
      <c r="D321" s="2"/>
      <c r="F321" s="2"/>
      <c r="G321" s="2"/>
    </row>
    <row r="322" spans="3:7" x14ac:dyDescent="0.2">
      <c r="C322" s="2"/>
      <c r="D322" s="2"/>
      <c r="F322" s="2"/>
      <c r="G322" s="2"/>
    </row>
    <row r="323" spans="3:7" x14ac:dyDescent="0.2">
      <c r="C323" s="2"/>
      <c r="D323" s="2"/>
      <c r="F323" s="2"/>
      <c r="G323" s="2"/>
    </row>
    <row r="324" spans="3:7" x14ac:dyDescent="0.2">
      <c r="C324" s="2"/>
      <c r="D324" s="2"/>
      <c r="F324" s="2"/>
      <c r="G324" s="2"/>
    </row>
    <row r="325" spans="3:7" x14ac:dyDescent="0.2">
      <c r="C325" s="2"/>
      <c r="D325" s="2"/>
      <c r="F325" s="2"/>
      <c r="G325" s="2"/>
    </row>
    <row r="326" spans="3:7" x14ac:dyDescent="0.2">
      <c r="C326" s="2"/>
      <c r="D326" s="2"/>
      <c r="F326" s="2"/>
      <c r="G326" s="2"/>
    </row>
    <row r="327" spans="3:7" x14ac:dyDescent="0.2">
      <c r="C327" s="2"/>
      <c r="D327" s="2"/>
      <c r="F327" s="2"/>
      <c r="G327" s="2"/>
    </row>
    <row r="328" spans="3:7" x14ac:dyDescent="0.2">
      <c r="C328" s="2"/>
      <c r="D328" s="2"/>
      <c r="F328" s="2"/>
      <c r="G328" s="2"/>
    </row>
    <row r="329" spans="3:7" x14ac:dyDescent="0.2">
      <c r="C329" s="2"/>
      <c r="D329" s="2"/>
      <c r="F329" s="2"/>
      <c r="G329" s="2"/>
    </row>
    <row r="330" spans="3:7" x14ac:dyDescent="0.2">
      <c r="C330" s="2"/>
      <c r="D330" s="2"/>
      <c r="F330" s="2"/>
      <c r="G330" s="2"/>
    </row>
    <row r="331" spans="3:7" x14ac:dyDescent="0.2">
      <c r="C331" s="2"/>
      <c r="D331" s="2"/>
      <c r="F331" s="2"/>
      <c r="G331" s="2"/>
    </row>
    <row r="332" spans="3:7" x14ac:dyDescent="0.2">
      <c r="C332" s="2"/>
      <c r="D332" s="2"/>
      <c r="F332" s="2"/>
      <c r="G332" s="2"/>
    </row>
    <row r="333" spans="3:7" x14ac:dyDescent="0.2">
      <c r="C333" s="2"/>
      <c r="D333" s="2"/>
      <c r="F333" s="2"/>
      <c r="G333" s="2"/>
    </row>
    <row r="334" spans="3:7" x14ac:dyDescent="0.2">
      <c r="C334" s="2"/>
      <c r="D334" s="2"/>
      <c r="F334" s="2"/>
      <c r="G334" s="2"/>
    </row>
    <row r="335" spans="3:7" x14ac:dyDescent="0.2">
      <c r="C335" s="2"/>
      <c r="D335" s="2"/>
      <c r="F335" s="2"/>
      <c r="G335" s="2"/>
    </row>
    <row r="336" spans="3:7" x14ac:dyDescent="0.2">
      <c r="C336" s="2"/>
      <c r="D336" s="2"/>
      <c r="F336" s="2"/>
      <c r="G336" s="2"/>
    </row>
    <row r="337" spans="3:7" x14ac:dyDescent="0.2">
      <c r="C337" s="2"/>
      <c r="D337" s="2"/>
      <c r="F337" s="2"/>
      <c r="G337" s="2"/>
    </row>
    <row r="338" spans="3:7" x14ac:dyDescent="0.2">
      <c r="C338" s="2"/>
      <c r="D338" s="2"/>
      <c r="F338" s="2"/>
      <c r="G338" s="2"/>
    </row>
    <row r="339" spans="3:7" x14ac:dyDescent="0.2">
      <c r="C339" s="2"/>
      <c r="D339" s="2"/>
      <c r="F339" s="2"/>
      <c r="G339" s="2"/>
    </row>
    <row r="340" spans="3:7" x14ac:dyDescent="0.2">
      <c r="C340" s="2"/>
      <c r="D340" s="2"/>
      <c r="F340" s="2"/>
      <c r="G340" s="2"/>
    </row>
    <row r="341" spans="3:7" x14ac:dyDescent="0.2">
      <c r="C341" s="2"/>
      <c r="D341" s="2"/>
      <c r="F341" s="2"/>
      <c r="G341" s="2"/>
    </row>
    <row r="342" spans="3:7" x14ac:dyDescent="0.2">
      <c r="C342" s="2"/>
      <c r="D342" s="2"/>
      <c r="F342" s="2"/>
      <c r="G342" s="2"/>
    </row>
    <row r="343" spans="3:7" x14ac:dyDescent="0.2">
      <c r="C343" s="2"/>
      <c r="D343" s="2"/>
      <c r="F343" s="2"/>
      <c r="G343" s="2"/>
    </row>
    <row r="344" spans="3:7" x14ac:dyDescent="0.2">
      <c r="C344" s="2"/>
      <c r="D344" s="2"/>
      <c r="F344" s="2"/>
      <c r="G344" s="2"/>
    </row>
    <row r="345" spans="3:7" x14ac:dyDescent="0.2">
      <c r="C345" s="2"/>
      <c r="D345" s="2"/>
      <c r="F345" s="2"/>
      <c r="G345" s="2"/>
    </row>
    <row r="346" spans="3:7" x14ac:dyDescent="0.2">
      <c r="C346" s="2"/>
      <c r="D346" s="2"/>
      <c r="F346" s="2"/>
      <c r="G346" s="2"/>
    </row>
    <row r="347" spans="3:7" x14ac:dyDescent="0.2">
      <c r="C347" s="2"/>
      <c r="D347" s="2"/>
      <c r="F347" s="2"/>
      <c r="G347" s="2"/>
    </row>
    <row r="348" spans="3:7" x14ac:dyDescent="0.2">
      <c r="C348" s="2"/>
      <c r="D348" s="2"/>
      <c r="F348" s="2"/>
      <c r="G348" s="2"/>
    </row>
    <row r="349" spans="3:7" x14ac:dyDescent="0.2">
      <c r="C349" s="2"/>
      <c r="D349" s="2"/>
      <c r="F349" s="2"/>
      <c r="G349" s="2"/>
    </row>
    <row r="350" spans="3:7" x14ac:dyDescent="0.2">
      <c r="C350" s="2"/>
      <c r="D350" s="2"/>
      <c r="F350" s="2"/>
      <c r="G350" s="2"/>
    </row>
    <row r="351" spans="3:7" x14ac:dyDescent="0.2">
      <c r="C351" s="2"/>
      <c r="D351" s="2"/>
      <c r="F351" s="2"/>
      <c r="G351" s="2"/>
    </row>
    <row r="352" spans="3:7" x14ac:dyDescent="0.2">
      <c r="C352" s="2"/>
      <c r="D352" s="2"/>
      <c r="F352" s="2"/>
      <c r="G352" s="2"/>
    </row>
    <row r="353" spans="3:7" x14ac:dyDescent="0.2">
      <c r="C353" s="2"/>
      <c r="D353" s="2"/>
      <c r="F353" s="2"/>
      <c r="G353" s="2"/>
    </row>
    <row r="354" spans="3:7" x14ac:dyDescent="0.2">
      <c r="C354" s="2"/>
      <c r="D354" s="2"/>
      <c r="F354" s="2"/>
      <c r="G354" s="2"/>
    </row>
    <row r="355" spans="3:7" x14ac:dyDescent="0.2">
      <c r="C355" s="2"/>
      <c r="D355" s="2"/>
      <c r="F355" s="2"/>
      <c r="G355" s="2"/>
    </row>
    <row r="356" spans="3:7" x14ac:dyDescent="0.2">
      <c r="C356" s="2"/>
      <c r="D356" s="2"/>
      <c r="F356" s="2"/>
      <c r="G356" s="2"/>
    </row>
    <row r="357" spans="3:7" x14ac:dyDescent="0.2">
      <c r="C357" s="2"/>
      <c r="D357" s="2"/>
      <c r="F357" s="2"/>
      <c r="G357" s="2"/>
    </row>
    <row r="358" spans="3:7" x14ac:dyDescent="0.2">
      <c r="C358" s="2"/>
      <c r="D358" s="2"/>
      <c r="F358" s="2"/>
      <c r="G358" s="2"/>
    </row>
    <row r="359" spans="3:7" x14ac:dyDescent="0.2">
      <c r="C359" s="2"/>
      <c r="D359" s="2"/>
      <c r="F359" s="2"/>
      <c r="G359" s="2"/>
    </row>
    <row r="360" spans="3:7" x14ac:dyDescent="0.2">
      <c r="C360" s="2"/>
      <c r="D360" s="2"/>
      <c r="F360" s="2"/>
      <c r="G360" s="2"/>
    </row>
    <row r="361" spans="3:7" x14ac:dyDescent="0.2">
      <c r="C361" s="2"/>
      <c r="D361" s="2"/>
      <c r="F361" s="2"/>
      <c r="G361" s="2"/>
    </row>
    <row r="362" spans="3:7" x14ac:dyDescent="0.2">
      <c r="C362" s="2"/>
      <c r="D362" s="2"/>
      <c r="F362" s="2"/>
      <c r="G362" s="2"/>
    </row>
    <row r="363" spans="3:7" x14ac:dyDescent="0.2">
      <c r="C363" s="2"/>
      <c r="D363" s="2"/>
      <c r="F363" s="2"/>
      <c r="G363" s="2"/>
    </row>
    <row r="364" spans="3:7" x14ac:dyDescent="0.2">
      <c r="C364" s="2"/>
      <c r="D364" s="2"/>
      <c r="F364" s="2"/>
      <c r="G364" s="2"/>
    </row>
    <row r="365" spans="3:7" x14ac:dyDescent="0.2">
      <c r="C365" s="2"/>
      <c r="D365" s="2"/>
      <c r="F365" s="2"/>
      <c r="G365" s="2"/>
    </row>
    <row r="366" spans="3:7" x14ac:dyDescent="0.2">
      <c r="C366" s="2"/>
      <c r="D366" s="2"/>
      <c r="F366" s="2"/>
      <c r="G366" s="2"/>
    </row>
    <row r="367" spans="3:7" x14ac:dyDescent="0.2">
      <c r="C367" s="2"/>
      <c r="D367" s="2"/>
      <c r="F367" s="2"/>
      <c r="G367" s="2"/>
    </row>
    <row r="368" spans="3:7" x14ac:dyDescent="0.2">
      <c r="C368" s="2"/>
      <c r="D368" s="2"/>
      <c r="F368" s="2"/>
      <c r="G368" s="2"/>
    </row>
    <row r="369" spans="3:7" x14ac:dyDescent="0.2">
      <c r="C369" s="2"/>
      <c r="D369" s="2"/>
      <c r="F369" s="2"/>
      <c r="G369" s="2"/>
    </row>
    <row r="370" spans="3:7" x14ac:dyDescent="0.2">
      <c r="C370" s="2"/>
      <c r="D370" s="2"/>
      <c r="F370" s="2"/>
      <c r="G370" s="2"/>
    </row>
    <row r="371" spans="3:7" x14ac:dyDescent="0.2">
      <c r="C371" s="2"/>
      <c r="D371" s="2"/>
      <c r="F371" s="2"/>
      <c r="G371" s="2"/>
    </row>
    <row r="372" spans="3:7" x14ac:dyDescent="0.2">
      <c r="C372" s="2"/>
      <c r="D372" s="2"/>
      <c r="F372" s="2"/>
      <c r="G372" s="2"/>
    </row>
    <row r="373" spans="3:7" x14ac:dyDescent="0.2">
      <c r="C373" s="2"/>
      <c r="D373" s="2"/>
      <c r="F373" s="2"/>
      <c r="G373" s="2"/>
    </row>
    <row r="374" spans="3:7" x14ac:dyDescent="0.2">
      <c r="C374" s="2"/>
      <c r="D374" s="2"/>
      <c r="F374" s="2"/>
      <c r="G374" s="2"/>
    </row>
    <row r="375" spans="3:7" x14ac:dyDescent="0.2">
      <c r="C375" s="2"/>
      <c r="D375" s="2"/>
      <c r="F375" s="2"/>
      <c r="G375" s="2"/>
    </row>
    <row r="376" spans="3:7" x14ac:dyDescent="0.2">
      <c r="C376" s="2"/>
      <c r="D376" s="2"/>
      <c r="F376" s="2"/>
      <c r="G376" s="2"/>
    </row>
    <row r="377" spans="3:7" x14ac:dyDescent="0.2">
      <c r="C377" s="2"/>
      <c r="D377" s="2"/>
      <c r="F377" s="2"/>
      <c r="G377" s="2"/>
    </row>
    <row r="378" spans="3:7" x14ac:dyDescent="0.2">
      <c r="C378" s="2"/>
      <c r="D378" s="2"/>
      <c r="F378" s="2"/>
      <c r="G378" s="2"/>
    </row>
    <row r="379" spans="3:7" x14ac:dyDescent="0.2">
      <c r="C379" s="2"/>
      <c r="D379" s="2"/>
      <c r="F379" s="2"/>
      <c r="G379" s="2"/>
    </row>
    <row r="380" spans="3:7" x14ac:dyDescent="0.2">
      <c r="C380" s="2"/>
      <c r="D380" s="2"/>
      <c r="F380" s="2"/>
      <c r="G380" s="2"/>
    </row>
    <row r="381" spans="3:7" x14ac:dyDescent="0.2">
      <c r="C381" s="2"/>
      <c r="D381" s="2"/>
      <c r="F381" s="2"/>
      <c r="G381" s="2"/>
    </row>
    <row r="382" spans="3:7" x14ac:dyDescent="0.2">
      <c r="C382" s="2"/>
      <c r="D382" s="2"/>
      <c r="F382" s="2"/>
      <c r="G382" s="2"/>
    </row>
    <row r="383" spans="3:7" x14ac:dyDescent="0.2">
      <c r="C383" s="2"/>
      <c r="D383" s="2"/>
      <c r="F383" s="2"/>
      <c r="G383" s="2"/>
    </row>
    <row r="384" spans="3:7" x14ac:dyDescent="0.2">
      <c r="C384" s="2"/>
      <c r="D384" s="2"/>
      <c r="F384" s="2"/>
      <c r="G384" s="2"/>
    </row>
    <row r="385" spans="3:7" x14ac:dyDescent="0.2">
      <c r="C385" s="2"/>
      <c r="D385" s="2"/>
      <c r="F385" s="2"/>
      <c r="G385" s="2"/>
    </row>
    <row r="386" spans="3:7" x14ac:dyDescent="0.2">
      <c r="C386" s="2"/>
      <c r="D386" s="2"/>
      <c r="F386" s="2"/>
      <c r="G386" s="2"/>
    </row>
    <row r="387" spans="3:7" x14ac:dyDescent="0.2">
      <c r="C387" s="2"/>
      <c r="D387" s="2"/>
      <c r="F387" s="2"/>
      <c r="G387" s="2"/>
    </row>
    <row r="388" spans="3:7" x14ac:dyDescent="0.2">
      <c r="C388" s="2"/>
      <c r="D388" s="2"/>
      <c r="F388" s="2"/>
      <c r="G388" s="2"/>
    </row>
    <row r="389" spans="3:7" x14ac:dyDescent="0.2">
      <c r="C389" s="2"/>
      <c r="D389" s="2"/>
      <c r="F389" s="2"/>
      <c r="G389" s="2"/>
    </row>
    <row r="390" spans="3:7" x14ac:dyDescent="0.2">
      <c r="C390" s="2"/>
      <c r="D390" s="2"/>
      <c r="F390" s="2"/>
      <c r="G390" s="2"/>
    </row>
    <row r="391" spans="3:7" x14ac:dyDescent="0.2">
      <c r="C391" s="2"/>
      <c r="D391" s="2"/>
      <c r="F391" s="2"/>
      <c r="G391" s="2"/>
    </row>
    <row r="392" spans="3:7" x14ac:dyDescent="0.2">
      <c r="C392" s="2"/>
      <c r="D392" s="2"/>
      <c r="F392" s="2"/>
      <c r="G392" s="2"/>
    </row>
    <row r="393" spans="3:7" x14ac:dyDescent="0.2">
      <c r="C393" s="2"/>
      <c r="D393" s="2"/>
      <c r="F393" s="2"/>
      <c r="G393" s="2"/>
    </row>
    <row r="394" spans="3:7" x14ac:dyDescent="0.2">
      <c r="C394" s="2"/>
      <c r="D394" s="2"/>
      <c r="F394" s="2"/>
      <c r="G394" s="2"/>
    </row>
    <row r="395" spans="3:7" x14ac:dyDescent="0.2">
      <c r="C395" s="2"/>
      <c r="D395" s="2"/>
      <c r="F395" s="2"/>
      <c r="G395" s="2"/>
    </row>
    <row r="396" spans="3:7" x14ac:dyDescent="0.2">
      <c r="C396" s="2"/>
      <c r="D396" s="2"/>
      <c r="F396" s="2"/>
      <c r="G396" s="2"/>
    </row>
    <row r="397" spans="3:7" x14ac:dyDescent="0.2">
      <c r="C397" s="2"/>
      <c r="D397" s="2"/>
      <c r="F397" s="2"/>
      <c r="G397" s="2"/>
    </row>
    <row r="398" spans="3:7" x14ac:dyDescent="0.2">
      <c r="C398" s="2"/>
      <c r="D398" s="2"/>
      <c r="F398" s="2"/>
      <c r="G398" s="2"/>
    </row>
    <row r="399" spans="3:7" x14ac:dyDescent="0.2">
      <c r="C399" s="2"/>
      <c r="D399" s="2"/>
      <c r="F399" s="2"/>
      <c r="G399" s="2"/>
    </row>
    <row r="400" spans="3:7" x14ac:dyDescent="0.2">
      <c r="C400" s="2"/>
      <c r="D400" s="2"/>
      <c r="F400" s="2"/>
      <c r="G400" s="2"/>
    </row>
    <row r="401" spans="3:7" x14ac:dyDescent="0.2">
      <c r="C401" s="2"/>
      <c r="D401" s="2"/>
      <c r="F401" s="2"/>
      <c r="G401" s="2"/>
    </row>
    <row r="402" spans="3:7" x14ac:dyDescent="0.2">
      <c r="C402" s="2"/>
      <c r="D402" s="2"/>
      <c r="F402" s="2"/>
      <c r="G402" s="2"/>
    </row>
    <row r="403" spans="3:7" x14ac:dyDescent="0.2">
      <c r="C403" s="2"/>
      <c r="D403" s="2"/>
      <c r="F403" s="2"/>
      <c r="G403" s="2"/>
    </row>
    <row r="404" spans="3:7" x14ac:dyDescent="0.2">
      <c r="C404" s="2"/>
      <c r="D404" s="2"/>
      <c r="F404" s="2"/>
      <c r="G404" s="2"/>
    </row>
    <row r="405" spans="3:7" x14ac:dyDescent="0.2">
      <c r="C405" s="2"/>
      <c r="D405" s="2"/>
      <c r="F405" s="2"/>
      <c r="G405" s="2"/>
    </row>
    <row r="406" spans="3:7" x14ac:dyDescent="0.2">
      <c r="C406" s="2"/>
      <c r="D406" s="2"/>
      <c r="F406" s="2"/>
      <c r="G406" s="2"/>
    </row>
    <row r="407" spans="3:7" x14ac:dyDescent="0.2">
      <c r="C407" s="2"/>
      <c r="D407" s="2"/>
      <c r="F407" s="2"/>
      <c r="G407" s="2"/>
    </row>
    <row r="408" spans="3:7" x14ac:dyDescent="0.2">
      <c r="C408" s="2"/>
      <c r="D408" s="2"/>
      <c r="F408" s="2"/>
      <c r="G408" s="2"/>
    </row>
    <row r="409" spans="3:7" x14ac:dyDescent="0.2">
      <c r="C409" s="2"/>
      <c r="D409" s="2"/>
      <c r="F409" s="2"/>
      <c r="G409" s="2"/>
    </row>
    <row r="410" spans="3:7" x14ac:dyDescent="0.2">
      <c r="C410" s="2"/>
      <c r="D410" s="2"/>
      <c r="F410" s="2"/>
      <c r="G410" s="2"/>
    </row>
    <row r="411" spans="3:7" x14ac:dyDescent="0.2">
      <c r="C411" s="2"/>
      <c r="D411" s="2"/>
      <c r="F411" s="2"/>
      <c r="G411" s="2"/>
    </row>
    <row r="412" spans="3:7" x14ac:dyDescent="0.2">
      <c r="C412" s="2"/>
      <c r="D412" s="2"/>
      <c r="F412" s="2"/>
      <c r="G412" s="2"/>
    </row>
    <row r="413" spans="3:7" x14ac:dyDescent="0.2">
      <c r="C413" s="2"/>
      <c r="D413" s="2"/>
      <c r="F413" s="2"/>
      <c r="G413" s="2"/>
    </row>
    <row r="414" spans="3:7" x14ac:dyDescent="0.2">
      <c r="C414" s="2"/>
      <c r="D414" s="2"/>
      <c r="F414" s="2"/>
      <c r="G414" s="2"/>
    </row>
    <row r="415" spans="3:7" x14ac:dyDescent="0.2">
      <c r="C415" s="2"/>
      <c r="D415" s="2"/>
      <c r="F415" s="2"/>
      <c r="G415" s="2"/>
    </row>
    <row r="416" spans="3:7" x14ac:dyDescent="0.2">
      <c r="C416" s="2"/>
      <c r="D416" s="2"/>
      <c r="F416" s="2"/>
      <c r="G416" s="2"/>
    </row>
    <row r="417" spans="3:7" x14ac:dyDescent="0.2">
      <c r="C417" s="2"/>
      <c r="D417" s="2"/>
      <c r="F417" s="2"/>
      <c r="G417" s="2"/>
    </row>
    <row r="418" spans="3:7" x14ac:dyDescent="0.2">
      <c r="C418" s="2"/>
      <c r="D418" s="2"/>
      <c r="F418" s="2"/>
      <c r="G418" s="2"/>
    </row>
    <row r="419" spans="3:7" x14ac:dyDescent="0.2">
      <c r="C419" s="2"/>
      <c r="D419" s="2"/>
      <c r="F419" s="2"/>
      <c r="G419" s="2"/>
    </row>
    <row r="420" spans="3:7" x14ac:dyDescent="0.2">
      <c r="C420" s="2"/>
      <c r="D420" s="2"/>
      <c r="F420" s="2"/>
      <c r="G420" s="2"/>
    </row>
    <row r="421" spans="3:7" x14ac:dyDescent="0.2">
      <c r="C421" s="2"/>
      <c r="D421" s="2"/>
      <c r="F421" s="2"/>
      <c r="G421" s="2"/>
    </row>
    <row r="422" spans="3:7" x14ac:dyDescent="0.2">
      <c r="C422" s="2"/>
      <c r="D422" s="2"/>
      <c r="F422" s="2"/>
      <c r="G422" s="2"/>
    </row>
    <row r="423" spans="3:7" x14ac:dyDescent="0.2">
      <c r="C423" s="2"/>
      <c r="D423" s="2"/>
      <c r="F423" s="2"/>
      <c r="G423" s="2"/>
    </row>
    <row r="424" spans="3:7" x14ac:dyDescent="0.2">
      <c r="C424" s="2"/>
      <c r="D424" s="2"/>
      <c r="F424" s="2"/>
      <c r="G424" s="2"/>
    </row>
    <row r="425" spans="3:7" x14ac:dyDescent="0.2">
      <c r="C425" s="2"/>
      <c r="D425" s="2"/>
      <c r="F425" s="2"/>
      <c r="G425" s="2"/>
    </row>
    <row r="426" spans="3:7" x14ac:dyDescent="0.2">
      <c r="C426" s="2"/>
      <c r="D426" s="2"/>
      <c r="F426" s="2"/>
      <c r="G426" s="2"/>
    </row>
    <row r="427" spans="3:7" x14ac:dyDescent="0.2">
      <c r="C427" s="2"/>
      <c r="D427" s="2"/>
      <c r="F427" s="2"/>
      <c r="G427" s="2"/>
    </row>
    <row r="428" spans="3:7" x14ac:dyDescent="0.2">
      <c r="C428" s="2"/>
      <c r="D428" s="2"/>
      <c r="F428" s="2"/>
      <c r="G428" s="2"/>
    </row>
    <row r="429" spans="3:7" x14ac:dyDescent="0.2">
      <c r="C429" s="2"/>
      <c r="D429" s="2"/>
      <c r="F429" s="2"/>
      <c r="G429" s="2"/>
    </row>
    <row r="430" spans="3:7" x14ac:dyDescent="0.2">
      <c r="C430" s="2"/>
      <c r="D430" s="2"/>
      <c r="F430" s="2"/>
      <c r="G430" s="2"/>
    </row>
    <row r="431" spans="3:7" x14ac:dyDescent="0.2">
      <c r="C431" s="2"/>
      <c r="D431" s="2"/>
      <c r="F431" s="2"/>
      <c r="G431" s="2"/>
    </row>
    <row r="432" spans="3:7" x14ac:dyDescent="0.2">
      <c r="C432" s="2"/>
      <c r="D432" s="2"/>
      <c r="F432" s="2"/>
      <c r="G432" s="2"/>
    </row>
    <row r="433" spans="3:7" x14ac:dyDescent="0.2">
      <c r="C433" s="2"/>
      <c r="D433" s="2"/>
      <c r="F433" s="2"/>
      <c r="G433" s="2"/>
    </row>
    <row r="434" spans="3:7" x14ac:dyDescent="0.2">
      <c r="C434" s="2"/>
      <c r="D434" s="2"/>
      <c r="F434" s="2"/>
      <c r="G434" s="2"/>
    </row>
    <row r="435" spans="3:7" x14ac:dyDescent="0.2">
      <c r="C435" s="2"/>
      <c r="D435" s="2"/>
      <c r="F435" s="2"/>
      <c r="G435" s="2"/>
    </row>
    <row r="436" spans="3:7" x14ac:dyDescent="0.2">
      <c r="C436" s="2"/>
      <c r="D436" s="2"/>
      <c r="F436" s="2"/>
      <c r="G436" s="2"/>
    </row>
    <row r="437" spans="3:7" x14ac:dyDescent="0.2">
      <c r="C437" s="2"/>
      <c r="D437" s="2"/>
      <c r="F437" s="2"/>
      <c r="G437" s="2"/>
    </row>
    <row r="438" spans="3:7" x14ac:dyDescent="0.2">
      <c r="C438" s="2"/>
      <c r="D438" s="2"/>
      <c r="F438" s="2"/>
      <c r="G438" s="2"/>
    </row>
    <row r="439" spans="3:7" x14ac:dyDescent="0.2">
      <c r="C439" s="2"/>
      <c r="D439" s="2"/>
      <c r="F439" s="2"/>
      <c r="G439" s="2"/>
    </row>
    <row r="440" spans="3:7" x14ac:dyDescent="0.2">
      <c r="C440" s="2"/>
      <c r="D440" s="2"/>
      <c r="F440" s="2"/>
      <c r="G440" s="2"/>
    </row>
    <row r="441" spans="3:7" x14ac:dyDescent="0.2">
      <c r="C441" s="2"/>
      <c r="D441" s="2"/>
      <c r="F441" s="2"/>
      <c r="G441" s="2"/>
    </row>
    <row r="442" spans="3:7" x14ac:dyDescent="0.2">
      <c r="C442" s="2"/>
      <c r="D442" s="2"/>
      <c r="F442" s="2"/>
      <c r="G442" s="2"/>
    </row>
    <row r="443" spans="3:7" x14ac:dyDescent="0.2">
      <c r="C443" s="2"/>
      <c r="D443" s="2"/>
      <c r="F443" s="2"/>
      <c r="G443" s="2"/>
    </row>
    <row r="444" spans="3:7" x14ac:dyDescent="0.2">
      <c r="C444" s="2"/>
      <c r="D444" s="2"/>
      <c r="F444" s="2"/>
      <c r="G444" s="2"/>
    </row>
    <row r="445" spans="3:7" x14ac:dyDescent="0.2">
      <c r="C445" s="2"/>
      <c r="D445" s="2"/>
      <c r="F445" s="2"/>
      <c r="G445" s="2"/>
    </row>
    <row r="446" spans="3:7" x14ac:dyDescent="0.2">
      <c r="C446" s="2"/>
      <c r="D446" s="2"/>
      <c r="F446" s="2"/>
      <c r="G446" s="2"/>
    </row>
    <row r="447" spans="3:7" x14ac:dyDescent="0.2">
      <c r="C447" s="2"/>
      <c r="D447" s="2"/>
      <c r="F447" s="2"/>
      <c r="G447" s="2"/>
    </row>
    <row r="448" spans="3:7" x14ac:dyDescent="0.2">
      <c r="C448" s="2"/>
      <c r="D448" s="2"/>
      <c r="F448" s="2"/>
      <c r="G448" s="2"/>
    </row>
    <row r="449" spans="3:7" x14ac:dyDescent="0.2">
      <c r="C449" s="2"/>
      <c r="D449" s="2"/>
      <c r="F449" s="2"/>
      <c r="G449" s="2"/>
    </row>
    <row r="450" spans="3:7" x14ac:dyDescent="0.2">
      <c r="C450" s="2"/>
      <c r="D450" s="2"/>
      <c r="F450" s="2"/>
      <c r="G450" s="2"/>
    </row>
    <row r="451" spans="3:7" x14ac:dyDescent="0.2">
      <c r="C451" s="2"/>
      <c r="D451" s="2"/>
      <c r="F451" s="2"/>
      <c r="G451" s="2"/>
    </row>
    <row r="452" spans="3:7" x14ac:dyDescent="0.2">
      <c r="C452" s="2"/>
      <c r="D452" s="2"/>
      <c r="F452" s="2"/>
      <c r="G452" s="2"/>
    </row>
    <row r="453" spans="3:7" x14ac:dyDescent="0.2">
      <c r="C453" s="2"/>
      <c r="D453" s="2"/>
      <c r="F453" s="2"/>
      <c r="G453" s="2"/>
    </row>
    <row r="454" spans="3:7" x14ac:dyDescent="0.2">
      <c r="C454" s="2"/>
      <c r="D454" s="2"/>
      <c r="F454" s="2"/>
      <c r="G454" s="2"/>
    </row>
    <row r="455" spans="3:7" x14ac:dyDescent="0.2">
      <c r="C455" s="2"/>
      <c r="D455" s="2"/>
      <c r="F455" s="2"/>
      <c r="G455" s="2"/>
    </row>
    <row r="456" spans="3:7" x14ac:dyDescent="0.2">
      <c r="C456" s="2"/>
      <c r="D456" s="2"/>
      <c r="F456" s="2"/>
      <c r="G456" s="2"/>
    </row>
    <row r="457" spans="3:7" x14ac:dyDescent="0.2">
      <c r="C457" s="2"/>
      <c r="D457" s="2"/>
      <c r="F457" s="2"/>
      <c r="G457" s="2"/>
    </row>
    <row r="458" spans="3:7" x14ac:dyDescent="0.2">
      <c r="C458" s="2"/>
      <c r="D458" s="2"/>
      <c r="F458" s="2"/>
      <c r="G458" s="2"/>
    </row>
    <row r="459" spans="3:7" x14ac:dyDescent="0.2">
      <c r="C459" s="2"/>
      <c r="D459" s="2"/>
      <c r="F459" s="2"/>
      <c r="G459" s="2"/>
    </row>
    <row r="460" spans="3:7" x14ac:dyDescent="0.2">
      <c r="C460" s="2"/>
      <c r="D460" s="2"/>
      <c r="F460" s="2"/>
      <c r="G460" s="2"/>
    </row>
    <row r="461" spans="3:7" x14ac:dyDescent="0.2">
      <c r="C461" s="2"/>
      <c r="D461" s="2"/>
      <c r="F461" s="2"/>
      <c r="G461" s="2"/>
    </row>
    <row r="462" spans="3:7" x14ac:dyDescent="0.2">
      <c r="C462" s="2"/>
      <c r="D462" s="2"/>
      <c r="F462" s="2"/>
      <c r="G462" s="2"/>
    </row>
    <row r="463" spans="3:7" x14ac:dyDescent="0.2">
      <c r="C463" s="2"/>
      <c r="D463" s="2"/>
      <c r="F463" s="2"/>
      <c r="G463" s="2"/>
    </row>
    <row r="464" spans="3:7" x14ac:dyDescent="0.2">
      <c r="C464" s="2"/>
      <c r="D464" s="2"/>
      <c r="F464" s="2"/>
      <c r="G464" s="2"/>
    </row>
    <row r="465" spans="3:7" x14ac:dyDescent="0.2">
      <c r="C465" s="2"/>
      <c r="D465" s="2"/>
      <c r="F465" s="2"/>
      <c r="G465" s="2"/>
    </row>
    <row r="466" spans="3:7" x14ac:dyDescent="0.2">
      <c r="C466" s="2"/>
      <c r="D466" s="2"/>
      <c r="F466" s="2"/>
      <c r="G466" s="2"/>
    </row>
    <row r="467" spans="3:7" x14ac:dyDescent="0.2">
      <c r="C467" s="2"/>
      <c r="D467" s="2"/>
      <c r="F467" s="2"/>
      <c r="G467" s="2"/>
    </row>
    <row r="468" spans="3:7" x14ac:dyDescent="0.2">
      <c r="C468" s="2"/>
      <c r="D468" s="2"/>
      <c r="F468" s="2"/>
      <c r="G468" s="2"/>
    </row>
    <row r="469" spans="3:7" x14ac:dyDescent="0.2">
      <c r="C469" s="2"/>
      <c r="D469" s="2"/>
      <c r="F469" s="2"/>
      <c r="G469" s="2"/>
    </row>
    <row r="470" spans="3:7" x14ac:dyDescent="0.2">
      <c r="C470" s="2"/>
      <c r="D470" s="2"/>
      <c r="F470" s="2"/>
      <c r="G470" s="2"/>
    </row>
    <row r="471" spans="3:7" x14ac:dyDescent="0.2">
      <c r="C471" s="2"/>
      <c r="D471" s="2"/>
      <c r="F471" s="2"/>
      <c r="G471" s="2"/>
    </row>
    <row r="472" spans="3:7" x14ac:dyDescent="0.2">
      <c r="C472" s="2"/>
      <c r="D472" s="2"/>
      <c r="F472" s="2"/>
      <c r="G472" s="2"/>
    </row>
    <row r="473" spans="3:7" x14ac:dyDescent="0.2">
      <c r="C473" s="2"/>
      <c r="D473" s="2"/>
      <c r="F473" s="2"/>
      <c r="G473" s="2"/>
    </row>
    <row r="474" spans="3:7" x14ac:dyDescent="0.2">
      <c r="C474" s="2"/>
      <c r="D474" s="2"/>
      <c r="F474" s="2"/>
      <c r="G474" s="2"/>
    </row>
    <row r="475" spans="3:7" x14ac:dyDescent="0.2">
      <c r="C475" s="2"/>
      <c r="D475" s="2"/>
      <c r="F475" s="2"/>
      <c r="G475" s="2"/>
    </row>
    <row r="476" spans="3:7" x14ac:dyDescent="0.2">
      <c r="C476" s="2"/>
      <c r="D476" s="2"/>
      <c r="F476" s="2"/>
      <c r="G476" s="2"/>
    </row>
    <row r="477" spans="3:7" x14ac:dyDescent="0.2">
      <c r="C477" s="2"/>
      <c r="D477" s="2"/>
      <c r="F477" s="2"/>
      <c r="G477" s="2"/>
    </row>
    <row r="478" spans="3:7" x14ac:dyDescent="0.2">
      <c r="C478" s="2"/>
      <c r="D478" s="2"/>
      <c r="F478" s="2"/>
      <c r="G478" s="2"/>
    </row>
    <row r="479" spans="3:7" x14ac:dyDescent="0.2">
      <c r="C479" s="2"/>
      <c r="D479" s="2"/>
      <c r="F479" s="2"/>
      <c r="G479" s="2"/>
    </row>
    <row r="480" spans="3:7" x14ac:dyDescent="0.2">
      <c r="C480" s="2"/>
      <c r="D480" s="2"/>
      <c r="F480" s="2"/>
      <c r="G480" s="2"/>
    </row>
    <row r="481" spans="3:7" x14ac:dyDescent="0.2">
      <c r="C481" s="2"/>
      <c r="D481" s="2"/>
      <c r="F481" s="2"/>
      <c r="G481" s="2"/>
    </row>
    <row r="482" spans="3:7" x14ac:dyDescent="0.2">
      <c r="C482" s="2"/>
      <c r="D482" s="2"/>
      <c r="F482" s="2"/>
      <c r="G482" s="2"/>
    </row>
    <row r="483" spans="3:7" x14ac:dyDescent="0.2">
      <c r="C483" s="2"/>
      <c r="D483" s="2"/>
      <c r="F483" s="2"/>
      <c r="G483" s="2"/>
    </row>
    <row r="484" spans="3:7" x14ac:dyDescent="0.2">
      <c r="C484" s="2"/>
      <c r="D484" s="2"/>
      <c r="F484" s="2"/>
      <c r="G484" s="2"/>
    </row>
    <row r="485" spans="3:7" x14ac:dyDescent="0.2">
      <c r="C485" s="2"/>
      <c r="D485" s="2"/>
      <c r="F485" s="2"/>
      <c r="G485" s="2"/>
    </row>
    <row r="486" spans="3:7" x14ac:dyDescent="0.2">
      <c r="C486" s="2"/>
      <c r="D486" s="2"/>
      <c r="F486" s="2"/>
      <c r="G486" s="2"/>
    </row>
    <row r="487" spans="3:7" x14ac:dyDescent="0.2">
      <c r="C487" s="2"/>
      <c r="D487" s="2"/>
      <c r="F487" s="2"/>
      <c r="G487" s="2"/>
    </row>
    <row r="488" spans="3:7" x14ac:dyDescent="0.2">
      <c r="C488" s="2"/>
      <c r="D488" s="2"/>
      <c r="F488" s="2"/>
      <c r="G488" s="2"/>
    </row>
    <row r="489" spans="3:7" x14ac:dyDescent="0.2">
      <c r="C489" s="2"/>
      <c r="D489" s="2"/>
      <c r="F489" s="2"/>
      <c r="G489" s="2"/>
    </row>
    <row r="490" spans="3:7" x14ac:dyDescent="0.2">
      <c r="C490" s="2"/>
      <c r="D490" s="2"/>
      <c r="F490" s="2"/>
      <c r="G490" s="2"/>
    </row>
    <row r="491" spans="3:7" x14ac:dyDescent="0.2">
      <c r="C491" s="2"/>
      <c r="D491" s="2"/>
      <c r="F491" s="2"/>
      <c r="G491" s="2"/>
    </row>
    <row r="492" spans="3:7" x14ac:dyDescent="0.2">
      <c r="C492" s="2"/>
      <c r="D492" s="2"/>
      <c r="F492" s="2"/>
      <c r="G492" s="2"/>
    </row>
    <row r="493" spans="3:7" x14ac:dyDescent="0.2">
      <c r="C493" s="2"/>
      <c r="D493" s="2"/>
      <c r="F493" s="2"/>
      <c r="G493" s="2"/>
    </row>
    <row r="494" spans="3:7" x14ac:dyDescent="0.2">
      <c r="C494" s="2"/>
      <c r="D494" s="2"/>
      <c r="F494" s="2"/>
      <c r="G494" s="2"/>
    </row>
    <row r="495" spans="3:7" x14ac:dyDescent="0.2">
      <c r="C495" s="2"/>
      <c r="D495" s="2"/>
      <c r="F495" s="2"/>
      <c r="G495" s="2"/>
    </row>
    <row r="496" spans="3:7" x14ac:dyDescent="0.2">
      <c r="C496" s="2"/>
      <c r="D496" s="2"/>
      <c r="F496" s="2"/>
      <c r="G496" s="2"/>
    </row>
    <row r="497" spans="3:7" x14ac:dyDescent="0.2">
      <c r="C497" s="2"/>
      <c r="D497" s="2"/>
      <c r="F497" s="2"/>
      <c r="G497" s="2"/>
    </row>
    <row r="498" spans="3:7" x14ac:dyDescent="0.2">
      <c r="C498" s="2"/>
      <c r="D498" s="2"/>
      <c r="F498" s="2"/>
      <c r="G498" s="2"/>
    </row>
    <row r="499" spans="3:7" x14ac:dyDescent="0.2">
      <c r="C499" s="2"/>
      <c r="D499" s="2"/>
      <c r="F499" s="2"/>
      <c r="G499" s="2"/>
    </row>
    <row r="500" spans="3:7" x14ac:dyDescent="0.2">
      <c r="C500" s="2"/>
      <c r="D500" s="2"/>
      <c r="F500" s="2"/>
      <c r="G500" s="2"/>
    </row>
    <row r="501" spans="3:7" x14ac:dyDescent="0.2">
      <c r="C501" s="2"/>
      <c r="D501" s="2"/>
      <c r="F501" s="2"/>
      <c r="G501" s="2"/>
    </row>
    <row r="502" spans="3:7" x14ac:dyDescent="0.2">
      <c r="C502" s="2"/>
      <c r="D502" s="2"/>
      <c r="F502" s="2"/>
      <c r="G502" s="2"/>
    </row>
    <row r="503" spans="3:7" x14ac:dyDescent="0.2">
      <c r="C503" s="2"/>
      <c r="D503" s="2"/>
      <c r="F503" s="2"/>
      <c r="G503" s="2"/>
    </row>
    <row r="504" spans="3:7" x14ac:dyDescent="0.2">
      <c r="C504" s="2"/>
      <c r="D504" s="2"/>
      <c r="F504" s="2"/>
      <c r="G504" s="2"/>
    </row>
    <row r="505" spans="3:7" x14ac:dyDescent="0.2">
      <c r="C505" s="2"/>
      <c r="D505" s="2"/>
      <c r="F505" s="2"/>
      <c r="G505" s="2"/>
    </row>
    <row r="506" spans="3:7" x14ac:dyDescent="0.2">
      <c r="C506" s="2"/>
      <c r="D506" s="2"/>
      <c r="F506" s="2"/>
      <c r="G506" s="2"/>
    </row>
    <row r="507" spans="3:7" x14ac:dyDescent="0.2">
      <c r="C507" s="2"/>
      <c r="D507" s="2"/>
      <c r="F507" s="2"/>
      <c r="G507" s="2"/>
    </row>
    <row r="508" spans="3:7" x14ac:dyDescent="0.2">
      <c r="C508" s="2"/>
      <c r="D508" s="2"/>
      <c r="F508" s="2"/>
      <c r="G508" s="2"/>
    </row>
    <row r="509" spans="3:7" x14ac:dyDescent="0.2">
      <c r="C509" s="2"/>
      <c r="D509" s="2"/>
      <c r="F509" s="2"/>
      <c r="G509" s="2"/>
    </row>
    <row r="510" spans="3:7" x14ac:dyDescent="0.2">
      <c r="C510" s="2"/>
      <c r="D510" s="2"/>
      <c r="F510" s="2"/>
      <c r="G510" s="2"/>
    </row>
    <row r="511" spans="3:7" x14ac:dyDescent="0.2">
      <c r="C511" s="2"/>
      <c r="D511" s="2"/>
      <c r="F511" s="2"/>
      <c r="G511" s="2"/>
    </row>
    <row r="512" spans="3:7" x14ac:dyDescent="0.2">
      <c r="C512" s="2"/>
      <c r="D512" s="2"/>
      <c r="F512" s="2"/>
      <c r="G512" s="2"/>
    </row>
    <row r="513" spans="3:7" x14ac:dyDescent="0.2">
      <c r="C513" s="2"/>
      <c r="D513" s="2"/>
      <c r="F513" s="2"/>
      <c r="G513" s="2"/>
    </row>
    <row r="514" spans="3:7" x14ac:dyDescent="0.2">
      <c r="C514" s="2"/>
      <c r="D514" s="2"/>
      <c r="F514" s="2"/>
      <c r="G514" s="2"/>
    </row>
    <row r="515" spans="3:7" x14ac:dyDescent="0.2">
      <c r="C515" s="2"/>
      <c r="D515" s="2"/>
      <c r="F515" s="2"/>
      <c r="G515" s="2"/>
    </row>
    <row r="516" spans="3:7" x14ac:dyDescent="0.2">
      <c r="C516" s="2"/>
      <c r="D516" s="2"/>
      <c r="F516" s="2"/>
      <c r="G516" s="2"/>
    </row>
    <row r="517" spans="3:7" x14ac:dyDescent="0.2">
      <c r="C517" s="2"/>
      <c r="D517" s="2"/>
      <c r="F517" s="2"/>
      <c r="G517" s="2"/>
    </row>
    <row r="518" spans="3:7" x14ac:dyDescent="0.2">
      <c r="C518" s="2"/>
      <c r="D518" s="2"/>
      <c r="F518" s="2"/>
      <c r="G518" s="2"/>
    </row>
    <row r="519" spans="3:7" x14ac:dyDescent="0.2">
      <c r="C519" s="2"/>
      <c r="D519" s="2"/>
      <c r="F519" s="2"/>
      <c r="G519" s="2"/>
    </row>
    <row r="520" spans="3:7" x14ac:dyDescent="0.2">
      <c r="C520" s="2"/>
      <c r="D520" s="2"/>
      <c r="F520" s="2"/>
      <c r="G520" s="2"/>
    </row>
    <row r="521" spans="3:7" x14ac:dyDescent="0.2">
      <c r="C521" s="2"/>
      <c r="D521" s="2"/>
      <c r="F521" s="2"/>
      <c r="G521" s="2"/>
    </row>
    <row r="522" spans="3:7" x14ac:dyDescent="0.2">
      <c r="C522" s="2"/>
      <c r="D522" s="2"/>
      <c r="F522" s="2"/>
      <c r="G522" s="2"/>
    </row>
    <row r="523" spans="3:7" x14ac:dyDescent="0.2">
      <c r="C523" s="2"/>
      <c r="D523" s="2"/>
      <c r="F523" s="2"/>
      <c r="G523" s="2"/>
    </row>
    <row r="524" spans="3:7" x14ac:dyDescent="0.2">
      <c r="C524" s="2"/>
      <c r="D524" s="2"/>
      <c r="F524" s="2"/>
      <c r="G524" s="2"/>
    </row>
    <row r="525" spans="3:7" x14ac:dyDescent="0.2">
      <c r="C525" s="2"/>
      <c r="D525" s="2"/>
      <c r="F525" s="2"/>
      <c r="G525" s="2"/>
    </row>
    <row r="526" spans="3:7" x14ac:dyDescent="0.2">
      <c r="C526" s="2"/>
      <c r="D526" s="2"/>
      <c r="F526" s="2"/>
      <c r="G526" s="2"/>
    </row>
    <row r="527" spans="3:7" x14ac:dyDescent="0.2">
      <c r="C527" s="2"/>
      <c r="D527" s="2"/>
      <c r="F527" s="2"/>
      <c r="G527" s="2"/>
    </row>
    <row r="528" spans="3:7" x14ac:dyDescent="0.2">
      <c r="C528" s="2"/>
      <c r="D528" s="2"/>
      <c r="F528" s="2"/>
      <c r="G528" s="2"/>
    </row>
    <row r="529" spans="3:7" x14ac:dyDescent="0.2">
      <c r="C529" s="2"/>
      <c r="D529" s="2"/>
      <c r="F529" s="2"/>
      <c r="G529" s="2"/>
    </row>
    <row r="530" spans="3:7" x14ac:dyDescent="0.2">
      <c r="C530" s="2"/>
      <c r="D530" s="2"/>
      <c r="F530" s="2"/>
      <c r="G530" s="2"/>
    </row>
    <row r="531" spans="3:7" x14ac:dyDescent="0.2">
      <c r="C531" s="2"/>
      <c r="D531" s="2"/>
      <c r="F531" s="2"/>
      <c r="G531" s="2"/>
    </row>
    <row r="532" spans="3:7" x14ac:dyDescent="0.2">
      <c r="C532" s="2"/>
      <c r="D532" s="2"/>
      <c r="F532" s="2"/>
      <c r="G532" s="2"/>
    </row>
    <row r="533" spans="3:7" x14ac:dyDescent="0.2">
      <c r="C533" s="2"/>
      <c r="D533" s="2"/>
      <c r="F533" s="2"/>
      <c r="G533" s="2"/>
    </row>
    <row r="534" spans="3:7" x14ac:dyDescent="0.2">
      <c r="C534" s="2"/>
      <c r="D534" s="2"/>
      <c r="F534" s="2"/>
      <c r="G534" s="2"/>
    </row>
    <row r="535" spans="3:7" x14ac:dyDescent="0.2">
      <c r="C535" s="2"/>
      <c r="D535" s="2"/>
      <c r="F535" s="2"/>
      <c r="G535" s="2"/>
    </row>
    <row r="536" spans="3:7" x14ac:dyDescent="0.2">
      <c r="C536" s="2"/>
      <c r="D536" s="2"/>
      <c r="F536" s="2"/>
      <c r="G536" s="2"/>
    </row>
    <row r="537" spans="3:7" x14ac:dyDescent="0.2">
      <c r="C537" s="2"/>
      <c r="D537" s="2"/>
      <c r="F537" s="2"/>
      <c r="G537" s="2"/>
    </row>
    <row r="538" spans="3:7" x14ac:dyDescent="0.2">
      <c r="C538" s="2"/>
      <c r="D538" s="2"/>
      <c r="F538" s="2"/>
      <c r="G538" s="2"/>
    </row>
    <row r="539" spans="3:7" x14ac:dyDescent="0.2">
      <c r="C539" s="2"/>
      <c r="D539" s="2"/>
      <c r="F539" s="2"/>
      <c r="G539" s="2"/>
    </row>
    <row r="540" spans="3:7" x14ac:dyDescent="0.2">
      <c r="C540" s="2"/>
      <c r="D540" s="2"/>
      <c r="F540" s="2"/>
      <c r="G540" s="2"/>
    </row>
    <row r="541" spans="3:7" x14ac:dyDescent="0.2">
      <c r="C541" s="2"/>
      <c r="D541" s="2"/>
      <c r="F541" s="2"/>
      <c r="G541" s="2"/>
    </row>
    <row r="542" spans="3:7" x14ac:dyDescent="0.2">
      <c r="C542" s="2"/>
      <c r="D542" s="2"/>
      <c r="F542" s="2"/>
      <c r="G542" s="2"/>
    </row>
    <row r="543" spans="3:7" x14ac:dyDescent="0.2">
      <c r="C543" s="2"/>
      <c r="D543" s="2"/>
      <c r="F543" s="2"/>
      <c r="G543" s="2"/>
    </row>
    <row r="544" spans="3:7" x14ac:dyDescent="0.2">
      <c r="C544" s="2"/>
      <c r="D544" s="2"/>
      <c r="F544" s="2"/>
      <c r="G544" s="2"/>
    </row>
    <row r="545" spans="3:7" x14ac:dyDescent="0.2">
      <c r="C545" s="2"/>
      <c r="D545" s="2"/>
      <c r="F545" s="2"/>
      <c r="G545" s="2"/>
    </row>
    <row r="546" spans="3:7" x14ac:dyDescent="0.2">
      <c r="C546" s="2"/>
      <c r="D546" s="2"/>
      <c r="F546" s="2"/>
      <c r="G546" s="2"/>
    </row>
    <row r="547" spans="3:7" x14ac:dyDescent="0.2">
      <c r="C547" s="2"/>
      <c r="D547" s="2"/>
      <c r="F547" s="2"/>
      <c r="G547" s="2"/>
    </row>
    <row r="548" spans="3:7" x14ac:dyDescent="0.2">
      <c r="C548" s="2"/>
      <c r="D548" s="2"/>
      <c r="F548" s="2"/>
      <c r="G548" s="2"/>
    </row>
    <row r="549" spans="3:7" x14ac:dyDescent="0.2">
      <c r="C549" s="2"/>
      <c r="D549" s="2"/>
      <c r="F549" s="2"/>
      <c r="G549" s="2"/>
    </row>
    <row r="550" spans="3:7" x14ac:dyDescent="0.2">
      <c r="C550" s="2"/>
      <c r="D550" s="2"/>
      <c r="F550" s="2"/>
      <c r="G550" s="2"/>
    </row>
    <row r="551" spans="3:7" x14ac:dyDescent="0.2">
      <c r="C551" s="2"/>
      <c r="D551" s="2"/>
      <c r="F551" s="2"/>
      <c r="G551" s="2"/>
    </row>
    <row r="552" spans="3:7" x14ac:dyDescent="0.2">
      <c r="C552" s="2"/>
      <c r="D552" s="2"/>
      <c r="F552" s="2"/>
      <c r="G552" s="2"/>
    </row>
    <row r="553" spans="3:7" x14ac:dyDescent="0.2">
      <c r="C553" s="2"/>
      <c r="D553" s="2"/>
      <c r="F553" s="2"/>
      <c r="G553" s="2"/>
    </row>
    <row r="554" spans="3:7" x14ac:dyDescent="0.2">
      <c r="C554" s="2"/>
      <c r="D554" s="2"/>
      <c r="F554" s="2"/>
      <c r="G554" s="2"/>
    </row>
    <row r="555" spans="3:7" x14ac:dyDescent="0.2">
      <c r="C555" s="2"/>
      <c r="D555" s="2"/>
      <c r="F555" s="2"/>
      <c r="G555" s="2"/>
    </row>
    <row r="556" spans="3:7" x14ac:dyDescent="0.2">
      <c r="C556" s="2"/>
      <c r="D556" s="2"/>
      <c r="F556" s="2"/>
      <c r="G556" s="2"/>
    </row>
    <row r="557" spans="3:7" x14ac:dyDescent="0.2">
      <c r="C557" s="2"/>
      <c r="D557" s="2"/>
      <c r="F557" s="2"/>
      <c r="G557" s="2"/>
    </row>
    <row r="558" spans="3:7" x14ac:dyDescent="0.2">
      <c r="C558" s="2"/>
      <c r="D558" s="2"/>
      <c r="F558" s="2"/>
      <c r="G558" s="2"/>
    </row>
    <row r="559" spans="3:7" x14ac:dyDescent="0.2">
      <c r="C559" s="2"/>
      <c r="D559" s="2"/>
      <c r="F559" s="2"/>
      <c r="G559" s="2"/>
    </row>
    <row r="560" spans="3:7" x14ac:dyDescent="0.2">
      <c r="C560" s="2"/>
      <c r="D560" s="2"/>
      <c r="F560" s="2"/>
      <c r="G560" s="2"/>
    </row>
    <row r="561" spans="3:7" x14ac:dyDescent="0.2">
      <c r="C561" s="2"/>
      <c r="D561" s="2"/>
      <c r="F561" s="2"/>
      <c r="G561" s="2"/>
    </row>
    <row r="562" spans="3:7" x14ac:dyDescent="0.2">
      <c r="C562" s="2"/>
      <c r="D562" s="2"/>
      <c r="F562" s="2"/>
      <c r="G562" s="2"/>
    </row>
    <row r="563" spans="3:7" x14ac:dyDescent="0.2">
      <c r="C563" s="2"/>
      <c r="D563" s="2"/>
      <c r="F563" s="2"/>
      <c r="G563" s="2"/>
    </row>
    <row r="564" spans="3:7" x14ac:dyDescent="0.2">
      <c r="C564" s="2"/>
      <c r="D564" s="2"/>
      <c r="F564" s="2"/>
      <c r="G564" s="2"/>
    </row>
    <row r="565" spans="3:7" x14ac:dyDescent="0.2">
      <c r="C565" s="2"/>
      <c r="D565" s="2"/>
      <c r="F565" s="2"/>
      <c r="G565" s="2"/>
    </row>
    <row r="566" spans="3:7" x14ac:dyDescent="0.2">
      <c r="C566" s="2"/>
      <c r="D566" s="2"/>
      <c r="F566" s="2"/>
      <c r="G566" s="2"/>
    </row>
    <row r="567" spans="3:7" x14ac:dyDescent="0.2">
      <c r="C567" s="2"/>
      <c r="D567" s="2"/>
      <c r="F567" s="2"/>
      <c r="G567" s="2"/>
    </row>
    <row r="568" spans="3:7" x14ac:dyDescent="0.2">
      <c r="C568" s="2"/>
      <c r="D568" s="2"/>
      <c r="F568" s="2"/>
      <c r="G568" s="2"/>
    </row>
    <row r="569" spans="3:7" x14ac:dyDescent="0.2">
      <c r="C569" s="2"/>
      <c r="D569" s="2"/>
      <c r="F569" s="2"/>
      <c r="G569" s="2"/>
    </row>
    <row r="570" spans="3:7" x14ac:dyDescent="0.2">
      <c r="C570" s="2"/>
      <c r="D570" s="2"/>
      <c r="F570" s="2"/>
      <c r="G570" s="2"/>
    </row>
    <row r="571" spans="3:7" x14ac:dyDescent="0.2">
      <c r="C571" s="2"/>
      <c r="D571" s="2"/>
      <c r="F571" s="2"/>
      <c r="G571" s="2"/>
    </row>
    <row r="572" spans="3:7" x14ac:dyDescent="0.2">
      <c r="C572" s="2"/>
      <c r="D572" s="2"/>
      <c r="F572" s="2"/>
      <c r="G572" s="2"/>
    </row>
    <row r="573" spans="3:7" x14ac:dyDescent="0.2">
      <c r="C573" s="2"/>
      <c r="D573" s="2"/>
      <c r="F573" s="2"/>
      <c r="G573" s="2"/>
    </row>
    <row r="574" spans="3:7" x14ac:dyDescent="0.2">
      <c r="C574" s="2"/>
      <c r="D574" s="2"/>
      <c r="F574" s="2"/>
      <c r="G574" s="2"/>
    </row>
    <row r="575" spans="3:7" x14ac:dyDescent="0.2">
      <c r="C575" s="2"/>
      <c r="D575" s="2"/>
      <c r="F575" s="2"/>
      <c r="G575" s="2"/>
    </row>
    <row r="576" spans="3:7" x14ac:dyDescent="0.2">
      <c r="C576" s="2"/>
      <c r="D576" s="2"/>
      <c r="F576" s="2"/>
      <c r="G576" s="2"/>
    </row>
    <row r="577" spans="3:7" x14ac:dyDescent="0.2">
      <c r="C577" s="2"/>
      <c r="D577" s="2"/>
      <c r="F577" s="2"/>
      <c r="G577" s="2"/>
    </row>
    <row r="578" spans="3:7" x14ac:dyDescent="0.2">
      <c r="C578" s="2"/>
      <c r="D578" s="2"/>
      <c r="F578" s="2"/>
      <c r="G578" s="2"/>
    </row>
    <row r="579" spans="3:7" x14ac:dyDescent="0.2">
      <c r="C579" s="2"/>
      <c r="D579" s="2"/>
      <c r="F579" s="2"/>
      <c r="G579" s="2"/>
    </row>
    <row r="580" spans="3:7" x14ac:dyDescent="0.2">
      <c r="C580" s="2"/>
      <c r="D580" s="2"/>
      <c r="F580" s="2"/>
      <c r="G580" s="2"/>
    </row>
    <row r="581" spans="3:7" x14ac:dyDescent="0.2">
      <c r="C581" s="2"/>
      <c r="D581" s="2"/>
      <c r="F581" s="2"/>
      <c r="G581" s="2"/>
    </row>
    <row r="582" spans="3:7" x14ac:dyDescent="0.2">
      <c r="C582" s="2"/>
      <c r="D582" s="2"/>
      <c r="F582" s="2"/>
      <c r="G582" s="2"/>
    </row>
    <row r="583" spans="3:7" x14ac:dyDescent="0.2">
      <c r="C583" s="2"/>
      <c r="D583" s="2"/>
      <c r="F583" s="2"/>
      <c r="G583" s="2"/>
    </row>
    <row r="584" spans="3:7" x14ac:dyDescent="0.2">
      <c r="C584" s="2"/>
      <c r="D584" s="2"/>
      <c r="F584" s="2"/>
      <c r="G584" s="2"/>
    </row>
    <row r="585" spans="3:7" x14ac:dyDescent="0.2">
      <c r="C585" s="2"/>
      <c r="D585" s="2"/>
      <c r="F585" s="2"/>
      <c r="G585" s="2"/>
    </row>
    <row r="586" spans="3:7" x14ac:dyDescent="0.2">
      <c r="C586" s="2"/>
      <c r="D586" s="2"/>
      <c r="F586" s="2"/>
      <c r="G586" s="2"/>
    </row>
    <row r="587" spans="3:7" x14ac:dyDescent="0.2">
      <c r="C587" s="2"/>
      <c r="D587" s="2"/>
      <c r="F587" s="2"/>
      <c r="G587" s="2"/>
    </row>
    <row r="588" spans="3:7" x14ac:dyDescent="0.2">
      <c r="C588" s="2"/>
      <c r="D588" s="2"/>
      <c r="F588" s="2"/>
      <c r="G588" s="2"/>
    </row>
    <row r="589" spans="3:7" x14ac:dyDescent="0.2">
      <c r="C589" s="2"/>
      <c r="D589" s="2"/>
      <c r="F589" s="2"/>
      <c r="G589" s="2"/>
    </row>
    <row r="590" spans="3:7" x14ac:dyDescent="0.2">
      <c r="C590" s="2"/>
      <c r="D590" s="2"/>
      <c r="F590" s="2"/>
      <c r="G590" s="2"/>
    </row>
    <row r="591" spans="3:7" x14ac:dyDescent="0.2">
      <c r="C591" s="2"/>
      <c r="D591" s="2"/>
      <c r="F591" s="2"/>
      <c r="G591" s="2"/>
    </row>
    <row r="592" spans="3:7" x14ac:dyDescent="0.2">
      <c r="C592" s="2"/>
      <c r="D592" s="2"/>
      <c r="F592" s="2"/>
      <c r="G592" s="2"/>
    </row>
    <row r="593" spans="3:7" x14ac:dyDescent="0.2">
      <c r="C593" s="2"/>
      <c r="D593" s="2"/>
      <c r="F593" s="2"/>
      <c r="G593" s="2"/>
    </row>
    <row r="594" spans="3:7" x14ac:dyDescent="0.2">
      <c r="C594" s="2"/>
      <c r="D594" s="2"/>
      <c r="F594" s="2"/>
      <c r="G594" s="2"/>
    </row>
    <row r="595" spans="3:7" x14ac:dyDescent="0.2">
      <c r="C595" s="2"/>
      <c r="D595" s="2"/>
      <c r="F595" s="2"/>
      <c r="G595" s="2"/>
    </row>
    <row r="596" spans="3:7" x14ac:dyDescent="0.2">
      <c r="C596" s="2"/>
      <c r="D596" s="2"/>
      <c r="F596" s="2"/>
      <c r="G596" s="2"/>
    </row>
    <row r="597" spans="3:7" x14ac:dyDescent="0.2">
      <c r="C597" s="2"/>
      <c r="D597" s="2"/>
      <c r="F597" s="2"/>
      <c r="G597" s="2"/>
    </row>
    <row r="598" spans="3:7" x14ac:dyDescent="0.2">
      <c r="C598" s="2"/>
      <c r="D598" s="2"/>
      <c r="F598" s="2"/>
      <c r="G598" s="2"/>
    </row>
    <row r="599" spans="3:7" x14ac:dyDescent="0.2">
      <c r="C599" s="2"/>
      <c r="D599" s="2"/>
      <c r="F599" s="2"/>
      <c r="G599" s="2"/>
    </row>
    <row r="600" spans="3:7" x14ac:dyDescent="0.2">
      <c r="C600" s="2"/>
      <c r="D600" s="2"/>
      <c r="F600" s="2"/>
      <c r="G600" s="2"/>
    </row>
    <row r="601" spans="3:7" x14ac:dyDescent="0.2">
      <c r="C601" s="2"/>
      <c r="D601" s="2"/>
      <c r="F601" s="2"/>
      <c r="G601" s="2"/>
    </row>
    <row r="602" spans="3:7" x14ac:dyDescent="0.2">
      <c r="C602" s="2"/>
      <c r="D602" s="2"/>
      <c r="F602" s="2"/>
      <c r="G602" s="2"/>
    </row>
    <row r="603" spans="3:7" x14ac:dyDescent="0.2">
      <c r="C603" s="2"/>
      <c r="D603" s="2"/>
      <c r="F603" s="2"/>
      <c r="G603" s="2"/>
    </row>
    <row r="604" spans="3:7" x14ac:dyDescent="0.2">
      <c r="C604" s="2"/>
      <c r="D604" s="2"/>
      <c r="F604" s="2"/>
      <c r="G604" s="2"/>
    </row>
    <row r="605" spans="3:7" x14ac:dyDescent="0.2">
      <c r="C605" s="2"/>
      <c r="D605" s="2"/>
      <c r="F605" s="2"/>
      <c r="G605" s="2"/>
    </row>
    <row r="606" spans="3:7" x14ac:dyDescent="0.2">
      <c r="C606" s="2"/>
      <c r="D606" s="2"/>
      <c r="F606" s="2"/>
      <c r="G606" s="2"/>
    </row>
    <row r="607" spans="3:7" x14ac:dyDescent="0.2">
      <c r="C607" s="2"/>
      <c r="D607" s="2"/>
      <c r="F607" s="2"/>
      <c r="G607" s="2"/>
    </row>
    <row r="608" spans="3:7" x14ac:dyDescent="0.2">
      <c r="C608" s="2"/>
      <c r="D608" s="2"/>
      <c r="F608" s="2"/>
      <c r="G608" s="2"/>
    </row>
    <row r="609" spans="3:7" x14ac:dyDescent="0.2">
      <c r="C609" s="2"/>
      <c r="D609" s="2"/>
      <c r="F609" s="2"/>
      <c r="G609" s="2"/>
    </row>
    <row r="610" spans="3:7" x14ac:dyDescent="0.2">
      <c r="C610" s="2"/>
      <c r="D610" s="2"/>
      <c r="F610" s="2"/>
      <c r="G610" s="2"/>
    </row>
    <row r="611" spans="3:7" x14ac:dyDescent="0.2">
      <c r="C611" s="2"/>
      <c r="D611" s="2"/>
      <c r="F611" s="2"/>
      <c r="G611" s="2"/>
    </row>
    <row r="612" spans="3:7" x14ac:dyDescent="0.2">
      <c r="C612" s="2"/>
      <c r="D612" s="2"/>
      <c r="F612" s="2"/>
      <c r="G612" s="2"/>
    </row>
    <row r="613" spans="3:7" x14ac:dyDescent="0.2">
      <c r="C613" s="2"/>
      <c r="D613" s="2"/>
      <c r="F613" s="2"/>
      <c r="G613" s="2"/>
    </row>
    <row r="614" spans="3:7" x14ac:dyDescent="0.2">
      <c r="C614" s="2"/>
      <c r="D614" s="2"/>
      <c r="F614" s="2"/>
      <c r="G614" s="2"/>
    </row>
    <row r="615" spans="3:7" x14ac:dyDescent="0.2">
      <c r="C615" s="2"/>
      <c r="D615" s="2"/>
      <c r="F615" s="2"/>
      <c r="G615" s="2"/>
    </row>
    <row r="616" spans="3:7" x14ac:dyDescent="0.2">
      <c r="C616" s="2"/>
      <c r="D616" s="2"/>
      <c r="F616" s="2"/>
      <c r="G616" s="2"/>
    </row>
    <row r="617" spans="3:7" x14ac:dyDescent="0.2">
      <c r="C617" s="2"/>
      <c r="D617" s="2"/>
      <c r="F617" s="2"/>
      <c r="G617" s="2"/>
    </row>
    <row r="618" spans="3:7" x14ac:dyDescent="0.2">
      <c r="C618" s="2"/>
      <c r="D618" s="2"/>
      <c r="F618" s="2"/>
      <c r="G618" s="2"/>
    </row>
    <row r="619" spans="3:7" x14ac:dyDescent="0.2">
      <c r="C619" s="2"/>
      <c r="D619" s="2"/>
      <c r="F619" s="2"/>
      <c r="G619" s="2"/>
    </row>
    <row r="620" spans="3:7" x14ac:dyDescent="0.2">
      <c r="C620" s="2"/>
      <c r="D620" s="2"/>
      <c r="F620" s="2"/>
      <c r="G620" s="2"/>
    </row>
    <row r="621" spans="3:7" x14ac:dyDescent="0.2">
      <c r="C621" s="2"/>
      <c r="D621" s="2"/>
      <c r="F621" s="2"/>
      <c r="G621" s="2"/>
    </row>
    <row r="622" spans="3:7" x14ac:dyDescent="0.2">
      <c r="C622" s="2"/>
      <c r="D622" s="2"/>
      <c r="F622" s="2"/>
      <c r="G622" s="2"/>
    </row>
    <row r="623" spans="3:7" x14ac:dyDescent="0.2">
      <c r="C623" s="2"/>
      <c r="D623" s="2"/>
      <c r="F623" s="2"/>
      <c r="G623" s="2"/>
    </row>
    <row r="624" spans="3:7" x14ac:dyDescent="0.2">
      <c r="C624" s="2"/>
      <c r="D624" s="2"/>
      <c r="F624" s="2"/>
      <c r="G624" s="2"/>
    </row>
    <row r="625" spans="3:7" x14ac:dyDescent="0.2">
      <c r="C625" s="2"/>
      <c r="D625" s="2"/>
      <c r="F625" s="2"/>
      <c r="G625" s="2"/>
    </row>
    <row r="626" spans="3:7" x14ac:dyDescent="0.2">
      <c r="C626" s="2"/>
      <c r="D626" s="2"/>
      <c r="F626" s="2"/>
      <c r="G626" s="2"/>
    </row>
    <row r="627" spans="3:7" x14ac:dyDescent="0.2">
      <c r="C627" s="2"/>
      <c r="D627" s="2"/>
      <c r="F627" s="2"/>
      <c r="G627" s="2"/>
    </row>
    <row r="628" spans="3:7" x14ac:dyDescent="0.2">
      <c r="C628" s="2"/>
      <c r="D628" s="2"/>
      <c r="F628" s="2"/>
      <c r="G628" s="2"/>
    </row>
    <row r="629" spans="3:7" x14ac:dyDescent="0.2">
      <c r="C629" s="2"/>
      <c r="D629" s="2"/>
      <c r="F629" s="2"/>
      <c r="G629" s="2"/>
    </row>
    <row r="630" spans="3:7" x14ac:dyDescent="0.2">
      <c r="C630" s="2"/>
      <c r="D630" s="2"/>
      <c r="F630" s="2"/>
      <c r="G630" s="2"/>
    </row>
    <row r="631" spans="3:7" x14ac:dyDescent="0.2">
      <c r="C631" s="2"/>
      <c r="D631" s="2"/>
      <c r="F631" s="2"/>
      <c r="G631" s="2"/>
    </row>
    <row r="632" spans="3:7" x14ac:dyDescent="0.2">
      <c r="C632" s="2"/>
      <c r="D632" s="2"/>
      <c r="F632" s="2"/>
      <c r="G632" s="2"/>
    </row>
    <row r="633" spans="3:7" x14ac:dyDescent="0.2">
      <c r="C633" s="2"/>
      <c r="D633" s="2"/>
      <c r="F633" s="2"/>
      <c r="G633" s="2"/>
    </row>
    <row r="634" spans="3:7" x14ac:dyDescent="0.2">
      <c r="C634" s="2"/>
      <c r="D634" s="2"/>
      <c r="F634" s="2"/>
      <c r="G634" s="2"/>
    </row>
    <row r="635" spans="3:7" x14ac:dyDescent="0.2">
      <c r="C635" s="2"/>
      <c r="D635" s="2"/>
      <c r="F635" s="2"/>
      <c r="G635" s="2"/>
    </row>
    <row r="636" spans="3:7" x14ac:dyDescent="0.2">
      <c r="C636" s="2"/>
      <c r="D636" s="2"/>
      <c r="F636" s="2"/>
      <c r="G636" s="2"/>
    </row>
    <row r="637" spans="3:7" x14ac:dyDescent="0.2">
      <c r="C637" s="2"/>
      <c r="D637" s="2"/>
      <c r="F637" s="2"/>
      <c r="G637" s="2"/>
    </row>
    <row r="638" spans="3:7" x14ac:dyDescent="0.2">
      <c r="C638" s="2"/>
      <c r="D638" s="2"/>
      <c r="F638" s="2"/>
      <c r="G638" s="2"/>
    </row>
    <row r="639" spans="3:7" x14ac:dyDescent="0.2">
      <c r="C639" s="2"/>
      <c r="D639" s="2"/>
      <c r="F639" s="2"/>
      <c r="G639" s="2"/>
    </row>
    <row r="640" spans="3:7" x14ac:dyDescent="0.2">
      <c r="C640" s="2"/>
      <c r="D640" s="2"/>
      <c r="F640" s="2"/>
      <c r="G640" s="2"/>
    </row>
    <row r="641" spans="3:7" x14ac:dyDescent="0.2">
      <c r="C641" s="2"/>
      <c r="D641" s="2"/>
      <c r="F641" s="2"/>
      <c r="G641" s="2"/>
    </row>
    <row r="642" spans="3:7" x14ac:dyDescent="0.2">
      <c r="C642" s="2"/>
      <c r="D642" s="2"/>
      <c r="F642" s="2"/>
      <c r="G642" s="2"/>
    </row>
    <row r="643" spans="3:7" x14ac:dyDescent="0.2">
      <c r="C643" s="2"/>
      <c r="D643" s="2"/>
      <c r="F643" s="2"/>
      <c r="G643" s="2"/>
    </row>
    <row r="644" spans="3:7" x14ac:dyDescent="0.2">
      <c r="C644" s="2"/>
      <c r="D644" s="2"/>
      <c r="F644" s="2"/>
      <c r="G644" s="2"/>
    </row>
    <row r="645" spans="3:7" x14ac:dyDescent="0.2">
      <c r="C645" s="2"/>
      <c r="D645" s="2"/>
      <c r="F645" s="2"/>
      <c r="G645" s="2"/>
    </row>
    <row r="646" spans="3:7" x14ac:dyDescent="0.2">
      <c r="C646" s="2"/>
      <c r="D646" s="2"/>
      <c r="F646" s="2"/>
      <c r="G646" s="2"/>
    </row>
    <row r="647" spans="3:7" x14ac:dyDescent="0.2">
      <c r="C647" s="2"/>
      <c r="D647" s="2"/>
      <c r="F647" s="2"/>
      <c r="G647" s="2"/>
    </row>
    <row r="648" spans="3:7" x14ac:dyDescent="0.2">
      <c r="C648" s="2"/>
      <c r="D648" s="2"/>
      <c r="F648" s="2"/>
      <c r="G648" s="2"/>
    </row>
    <row r="649" spans="3:7" x14ac:dyDescent="0.2">
      <c r="C649" s="2"/>
      <c r="D649" s="2"/>
      <c r="F649" s="2"/>
      <c r="G649" s="2"/>
    </row>
    <row r="650" spans="3:7" x14ac:dyDescent="0.2">
      <c r="C650" s="2"/>
      <c r="D650" s="2"/>
      <c r="F650" s="2"/>
      <c r="G650" s="2"/>
    </row>
    <row r="651" spans="3:7" x14ac:dyDescent="0.2">
      <c r="C651" s="2"/>
      <c r="D651" s="2"/>
      <c r="F651" s="2"/>
      <c r="G651" s="2"/>
    </row>
    <row r="652" spans="3:7" x14ac:dyDescent="0.2">
      <c r="C652" s="2"/>
      <c r="D652" s="2"/>
      <c r="F652" s="2"/>
      <c r="G652" s="2"/>
    </row>
    <row r="653" spans="3:7" x14ac:dyDescent="0.2">
      <c r="C653" s="2"/>
      <c r="D653" s="2"/>
      <c r="F653" s="2"/>
      <c r="G653" s="2"/>
    </row>
    <row r="654" spans="3:7" x14ac:dyDescent="0.2">
      <c r="C654" s="2"/>
      <c r="D654" s="2"/>
      <c r="F654" s="2"/>
      <c r="G654" s="2"/>
    </row>
    <row r="655" spans="3:7" x14ac:dyDescent="0.2">
      <c r="C655" s="2"/>
      <c r="D655" s="2"/>
      <c r="F655" s="2"/>
      <c r="G655" s="2"/>
    </row>
    <row r="656" spans="3:7" x14ac:dyDescent="0.2">
      <c r="C656" s="2"/>
      <c r="D656" s="2"/>
      <c r="F656" s="2"/>
      <c r="G656" s="2"/>
    </row>
    <row r="657" spans="3:7" x14ac:dyDescent="0.2">
      <c r="C657" s="2"/>
      <c r="D657" s="2"/>
      <c r="F657" s="2"/>
      <c r="G657" s="2"/>
    </row>
    <row r="658" spans="3:7" x14ac:dyDescent="0.2">
      <c r="C658" s="2"/>
      <c r="D658" s="2"/>
      <c r="F658" s="2"/>
      <c r="G658" s="2"/>
    </row>
    <row r="659" spans="3:7" x14ac:dyDescent="0.2">
      <c r="C659" s="2"/>
      <c r="D659" s="2"/>
      <c r="F659" s="2"/>
      <c r="G659" s="2"/>
    </row>
    <row r="660" spans="3:7" x14ac:dyDescent="0.2">
      <c r="C660" s="2"/>
      <c r="D660" s="2"/>
      <c r="F660" s="2"/>
      <c r="G660" s="2"/>
    </row>
    <row r="661" spans="3:7" x14ac:dyDescent="0.2">
      <c r="C661" s="2"/>
      <c r="D661" s="2"/>
      <c r="F661" s="2"/>
      <c r="G661" s="2"/>
    </row>
    <row r="662" spans="3:7" x14ac:dyDescent="0.2">
      <c r="C662" s="2"/>
      <c r="D662" s="2"/>
      <c r="F662" s="2"/>
      <c r="G662" s="2"/>
    </row>
    <row r="663" spans="3:7" x14ac:dyDescent="0.2">
      <c r="C663" s="2"/>
      <c r="D663" s="2"/>
      <c r="F663" s="2"/>
      <c r="G663" s="2"/>
    </row>
    <row r="664" spans="3:7" x14ac:dyDescent="0.2">
      <c r="C664" s="2"/>
      <c r="D664" s="2"/>
      <c r="F664" s="2"/>
      <c r="G664" s="2"/>
    </row>
    <row r="665" spans="3:7" x14ac:dyDescent="0.2">
      <c r="C665" s="2"/>
      <c r="D665" s="2"/>
      <c r="F665" s="2"/>
      <c r="G665" s="2"/>
    </row>
    <row r="666" spans="3:7" x14ac:dyDescent="0.2">
      <c r="C666" s="2"/>
      <c r="D666" s="2"/>
      <c r="F666" s="2"/>
      <c r="G666" s="2"/>
    </row>
    <row r="667" spans="3:7" x14ac:dyDescent="0.2">
      <c r="C667" s="2"/>
      <c r="D667" s="2"/>
      <c r="F667" s="2"/>
      <c r="G667" s="2"/>
    </row>
    <row r="668" spans="3:7" x14ac:dyDescent="0.2">
      <c r="C668" s="2"/>
      <c r="D668" s="2"/>
      <c r="F668" s="2"/>
      <c r="G668" s="2"/>
    </row>
    <row r="669" spans="3:7" x14ac:dyDescent="0.2">
      <c r="C669" s="2"/>
      <c r="D669" s="2"/>
      <c r="F669" s="2"/>
      <c r="G669" s="2"/>
    </row>
    <row r="670" spans="3:7" x14ac:dyDescent="0.2">
      <c r="C670" s="2"/>
      <c r="D670" s="2"/>
      <c r="F670" s="2"/>
      <c r="G670" s="2"/>
    </row>
    <row r="671" spans="3:7" x14ac:dyDescent="0.2">
      <c r="C671" s="2"/>
      <c r="D671" s="2"/>
      <c r="F671" s="2"/>
      <c r="G671" s="2"/>
    </row>
    <row r="672" spans="3:7" x14ac:dyDescent="0.2">
      <c r="C672" s="2"/>
      <c r="D672" s="2"/>
      <c r="F672" s="2"/>
      <c r="G672" s="2"/>
    </row>
    <row r="673" spans="3:7" x14ac:dyDescent="0.2">
      <c r="C673" s="2"/>
      <c r="D673" s="2"/>
      <c r="F673" s="2"/>
      <c r="G673" s="2"/>
    </row>
    <row r="674" spans="3:7" x14ac:dyDescent="0.2">
      <c r="C674" s="2"/>
      <c r="D674" s="2"/>
      <c r="F674" s="2"/>
      <c r="G674" s="2"/>
    </row>
    <row r="675" spans="3:7" x14ac:dyDescent="0.2">
      <c r="C675" s="2"/>
      <c r="D675" s="2"/>
      <c r="F675" s="2"/>
      <c r="G675" s="2"/>
    </row>
    <row r="676" spans="3:7" x14ac:dyDescent="0.2">
      <c r="C676" s="2"/>
      <c r="D676" s="2"/>
      <c r="F676" s="2"/>
      <c r="G676" s="2"/>
    </row>
    <row r="677" spans="3:7" x14ac:dyDescent="0.2">
      <c r="C677" s="2"/>
      <c r="D677" s="2"/>
      <c r="F677" s="2"/>
      <c r="G677" s="2"/>
    </row>
    <row r="678" spans="3:7" x14ac:dyDescent="0.2">
      <c r="C678" s="2"/>
      <c r="D678" s="2"/>
      <c r="F678" s="2"/>
      <c r="G678" s="2"/>
    </row>
    <row r="679" spans="3:7" x14ac:dyDescent="0.2">
      <c r="C679" s="2"/>
      <c r="D679" s="2"/>
      <c r="F679" s="2"/>
      <c r="G679" s="2"/>
    </row>
    <row r="680" spans="3:7" x14ac:dyDescent="0.2">
      <c r="C680" s="2"/>
      <c r="D680" s="2"/>
      <c r="F680" s="2"/>
      <c r="G680" s="2"/>
    </row>
    <row r="681" spans="3:7" x14ac:dyDescent="0.2">
      <c r="C681" s="2"/>
      <c r="D681" s="2"/>
      <c r="F681" s="2"/>
      <c r="G681" s="2"/>
    </row>
    <row r="682" spans="3:7" x14ac:dyDescent="0.2">
      <c r="C682" s="2"/>
      <c r="D682" s="2"/>
      <c r="F682" s="2"/>
      <c r="G682" s="2"/>
    </row>
    <row r="683" spans="3:7" x14ac:dyDescent="0.2">
      <c r="C683" s="2"/>
      <c r="D683" s="2"/>
      <c r="F683" s="2"/>
      <c r="G683" s="2"/>
    </row>
    <row r="684" spans="3:7" x14ac:dyDescent="0.2">
      <c r="C684" s="2"/>
      <c r="D684" s="2"/>
      <c r="F684" s="2"/>
      <c r="G684" s="2"/>
    </row>
    <row r="685" spans="3:7" x14ac:dyDescent="0.2">
      <c r="C685" s="2"/>
      <c r="D685" s="2"/>
      <c r="F685" s="2"/>
      <c r="G685" s="2"/>
    </row>
    <row r="686" spans="3:7" x14ac:dyDescent="0.2">
      <c r="C686" s="2"/>
      <c r="D686" s="2"/>
      <c r="F686" s="2"/>
      <c r="G686" s="2"/>
    </row>
    <row r="687" spans="3:7" x14ac:dyDescent="0.2">
      <c r="C687" s="2"/>
      <c r="D687" s="2"/>
      <c r="F687" s="2"/>
      <c r="G687" s="2"/>
    </row>
    <row r="688" spans="3:7" x14ac:dyDescent="0.2">
      <c r="C688" s="2"/>
      <c r="D688" s="2"/>
      <c r="F688" s="2"/>
      <c r="G688" s="2"/>
    </row>
    <row r="689" spans="3:7" x14ac:dyDescent="0.2">
      <c r="C689" s="2"/>
      <c r="D689" s="2"/>
      <c r="F689" s="2"/>
      <c r="G689" s="2"/>
    </row>
    <row r="690" spans="3:7" x14ac:dyDescent="0.2">
      <c r="C690" s="2"/>
      <c r="D690" s="2"/>
      <c r="F690" s="2"/>
      <c r="G690" s="2"/>
    </row>
    <row r="691" spans="3:7" x14ac:dyDescent="0.2">
      <c r="C691" s="2"/>
      <c r="D691" s="2"/>
      <c r="F691" s="2"/>
      <c r="G691" s="2"/>
    </row>
    <row r="692" spans="3:7" x14ac:dyDescent="0.2">
      <c r="C692" s="2"/>
      <c r="D692" s="2"/>
      <c r="F692" s="2"/>
      <c r="G692" s="2"/>
    </row>
    <row r="693" spans="3:7" x14ac:dyDescent="0.2">
      <c r="C693" s="2"/>
      <c r="D693" s="2"/>
      <c r="F693" s="2"/>
      <c r="G693" s="2"/>
    </row>
    <row r="694" spans="3:7" x14ac:dyDescent="0.2">
      <c r="C694" s="2"/>
      <c r="D694" s="2"/>
      <c r="F694" s="2"/>
      <c r="G694" s="2"/>
    </row>
    <row r="695" spans="3:7" x14ac:dyDescent="0.2">
      <c r="C695" s="2"/>
      <c r="D695" s="2"/>
      <c r="F695" s="2"/>
      <c r="G695" s="2"/>
    </row>
    <row r="696" spans="3:7" x14ac:dyDescent="0.2">
      <c r="C696" s="2"/>
      <c r="D696" s="2"/>
      <c r="F696" s="2"/>
      <c r="G696" s="2"/>
    </row>
    <row r="697" spans="3:7" x14ac:dyDescent="0.2">
      <c r="C697" s="2"/>
      <c r="D697" s="2"/>
      <c r="F697" s="2"/>
      <c r="G697" s="2"/>
    </row>
    <row r="698" spans="3:7" x14ac:dyDescent="0.2">
      <c r="C698" s="2"/>
      <c r="D698" s="2"/>
      <c r="F698" s="2"/>
      <c r="G698" s="2"/>
    </row>
    <row r="699" spans="3:7" x14ac:dyDescent="0.2">
      <c r="C699" s="2"/>
      <c r="D699" s="2"/>
      <c r="F699" s="2"/>
      <c r="G699" s="2"/>
    </row>
    <row r="700" spans="3:7" x14ac:dyDescent="0.2">
      <c r="C700" s="2"/>
      <c r="D700" s="2"/>
      <c r="F700" s="2"/>
      <c r="G700" s="2"/>
    </row>
    <row r="701" spans="3:7" x14ac:dyDescent="0.2">
      <c r="C701" s="2"/>
      <c r="D701" s="2"/>
      <c r="F701" s="2"/>
      <c r="G701" s="2"/>
    </row>
    <row r="702" spans="3:7" x14ac:dyDescent="0.2">
      <c r="C702" s="2"/>
      <c r="D702" s="2"/>
      <c r="F702" s="2"/>
      <c r="G702" s="2"/>
    </row>
    <row r="703" spans="3:7" x14ac:dyDescent="0.2">
      <c r="C703" s="2"/>
      <c r="D703" s="2"/>
      <c r="F703" s="2"/>
      <c r="G703" s="2"/>
    </row>
    <row r="704" spans="3:7" x14ac:dyDescent="0.2">
      <c r="C704" s="2"/>
      <c r="D704" s="2"/>
      <c r="F704" s="2"/>
      <c r="G704" s="2"/>
    </row>
    <row r="705" spans="3:7" x14ac:dyDescent="0.2">
      <c r="C705" s="2"/>
      <c r="D705" s="2"/>
      <c r="F705" s="2"/>
      <c r="G705" s="2"/>
    </row>
    <row r="706" spans="3:7" x14ac:dyDescent="0.2">
      <c r="C706" s="2"/>
      <c r="D706" s="2"/>
      <c r="F706" s="2"/>
      <c r="G706" s="2"/>
    </row>
    <row r="707" spans="3:7" x14ac:dyDescent="0.2">
      <c r="C707" s="2"/>
      <c r="D707" s="2"/>
      <c r="F707" s="2"/>
      <c r="G707" s="2"/>
    </row>
    <row r="708" spans="3:7" x14ac:dyDescent="0.2">
      <c r="C708" s="2"/>
      <c r="D708" s="2"/>
      <c r="F708" s="2"/>
      <c r="G708" s="2"/>
    </row>
    <row r="709" spans="3:7" x14ac:dyDescent="0.2">
      <c r="C709" s="2"/>
      <c r="D709" s="2"/>
      <c r="F709" s="2"/>
      <c r="G709" s="2"/>
    </row>
    <row r="710" spans="3:7" x14ac:dyDescent="0.2">
      <c r="C710" s="2"/>
      <c r="D710" s="2"/>
      <c r="F710" s="2"/>
      <c r="G710" s="2"/>
    </row>
    <row r="711" spans="3:7" x14ac:dyDescent="0.2">
      <c r="C711" s="2"/>
      <c r="D711" s="2"/>
      <c r="F711" s="2"/>
      <c r="G711" s="2"/>
    </row>
    <row r="712" spans="3:7" x14ac:dyDescent="0.2">
      <c r="C712" s="2"/>
      <c r="D712" s="2"/>
      <c r="F712" s="2"/>
      <c r="G712" s="2"/>
    </row>
    <row r="713" spans="3:7" x14ac:dyDescent="0.2">
      <c r="C713" s="2"/>
      <c r="D713" s="2"/>
      <c r="F713" s="2"/>
      <c r="G713" s="2"/>
    </row>
    <row r="714" spans="3:7" x14ac:dyDescent="0.2">
      <c r="C714" s="2"/>
      <c r="D714" s="2"/>
      <c r="F714" s="2"/>
      <c r="G714" s="2"/>
    </row>
    <row r="715" spans="3:7" x14ac:dyDescent="0.2">
      <c r="C715" s="2"/>
      <c r="D715" s="2"/>
      <c r="F715" s="2"/>
      <c r="G715" s="2"/>
    </row>
    <row r="716" spans="3:7" x14ac:dyDescent="0.2">
      <c r="C716" s="2"/>
      <c r="D716" s="2"/>
      <c r="F716" s="2"/>
      <c r="G716" s="2"/>
    </row>
    <row r="717" spans="3:7" x14ac:dyDescent="0.2">
      <c r="C717" s="2"/>
      <c r="D717" s="2"/>
      <c r="F717" s="2"/>
      <c r="G717" s="2"/>
    </row>
    <row r="718" spans="3:7" x14ac:dyDescent="0.2">
      <c r="C718" s="2"/>
      <c r="D718" s="2"/>
      <c r="F718" s="2"/>
      <c r="G718" s="2"/>
    </row>
    <row r="719" spans="3:7" x14ac:dyDescent="0.2">
      <c r="C719" s="2"/>
      <c r="D719" s="2"/>
      <c r="F719" s="2"/>
      <c r="G719" s="2"/>
    </row>
    <row r="720" spans="3:7" x14ac:dyDescent="0.2">
      <c r="C720" s="2"/>
      <c r="D720" s="2"/>
      <c r="F720" s="2"/>
      <c r="G720" s="2"/>
    </row>
    <row r="721" spans="3:7" x14ac:dyDescent="0.2">
      <c r="C721" s="2"/>
      <c r="D721" s="2"/>
      <c r="F721" s="2"/>
      <c r="G721" s="2"/>
    </row>
    <row r="722" spans="3:7" x14ac:dyDescent="0.2">
      <c r="C722" s="2"/>
      <c r="D722" s="2"/>
      <c r="F722" s="2"/>
      <c r="G722" s="2"/>
    </row>
    <row r="723" spans="3:7" x14ac:dyDescent="0.2">
      <c r="C723" s="2"/>
      <c r="D723" s="2"/>
      <c r="F723" s="2"/>
      <c r="G723" s="2"/>
    </row>
    <row r="724" spans="3:7" x14ac:dyDescent="0.2">
      <c r="C724" s="2"/>
      <c r="D724" s="2"/>
      <c r="F724" s="2"/>
      <c r="G724" s="2"/>
    </row>
    <row r="725" spans="3:7" x14ac:dyDescent="0.2">
      <c r="C725" s="2"/>
      <c r="D725" s="2"/>
      <c r="F725" s="2"/>
      <c r="G725" s="2"/>
    </row>
    <row r="726" spans="3:7" x14ac:dyDescent="0.2">
      <c r="C726" s="2"/>
      <c r="D726" s="2"/>
      <c r="F726" s="2"/>
      <c r="G726" s="2"/>
    </row>
    <row r="727" spans="3:7" x14ac:dyDescent="0.2">
      <c r="C727" s="2"/>
      <c r="D727" s="2"/>
      <c r="F727" s="2"/>
      <c r="G727" s="2"/>
    </row>
    <row r="728" spans="3:7" x14ac:dyDescent="0.2">
      <c r="C728" s="2"/>
      <c r="D728" s="2"/>
      <c r="F728" s="2"/>
      <c r="G728" s="2"/>
    </row>
    <row r="729" spans="3:7" x14ac:dyDescent="0.2">
      <c r="C729" s="2"/>
      <c r="D729" s="2"/>
      <c r="F729" s="2"/>
      <c r="G729" s="2"/>
    </row>
    <row r="730" spans="3:7" x14ac:dyDescent="0.2">
      <c r="C730" s="2"/>
      <c r="D730" s="2"/>
      <c r="F730" s="2"/>
      <c r="G730" s="2"/>
    </row>
    <row r="731" spans="3:7" x14ac:dyDescent="0.2">
      <c r="C731" s="2"/>
      <c r="D731" s="2"/>
      <c r="F731" s="2"/>
      <c r="G731" s="2"/>
    </row>
    <row r="732" spans="3:7" x14ac:dyDescent="0.2">
      <c r="C732" s="2"/>
      <c r="D732" s="2"/>
      <c r="F732" s="2"/>
      <c r="G732" s="2"/>
    </row>
    <row r="733" spans="3:7" x14ac:dyDescent="0.2">
      <c r="C733" s="2"/>
      <c r="D733" s="2"/>
      <c r="F733" s="2"/>
      <c r="G733" s="2"/>
    </row>
    <row r="734" spans="3:7" x14ac:dyDescent="0.2">
      <c r="C734" s="2"/>
      <c r="D734" s="2"/>
      <c r="F734" s="2"/>
      <c r="G734" s="2"/>
    </row>
    <row r="735" spans="3:7" x14ac:dyDescent="0.2">
      <c r="C735" s="2"/>
      <c r="D735" s="2"/>
      <c r="F735" s="2"/>
      <c r="G735" s="2"/>
    </row>
    <row r="736" spans="3:7" x14ac:dyDescent="0.2">
      <c r="C736" s="2"/>
      <c r="D736" s="2"/>
      <c r="F736" s="2"/>
      <c r="G736" s="2"/>
    </row>
    <row r="737" spans="3:7" x14ac:dyDescent="0.2">
      <c r="C737" s="2"/>
      <c r="D737" s="2"/>
      <c r="F737" s="2"/>
      <c r="G737" s="2"/>
    </row>
    <row r="738" spans="3:7" x14ac:dyDescent="0.2">
      <c r="C738" s="2"/>
      <c r="D738" s="2"/>
      <c r="F738" s="2"/>
      <c r="G738" s="2"/>
    </row>
    <row r="739" spans="3:7" x14ac:dyDescent="0.2">
      <c r="C739" s="2"/>
      <c r="D739" s="2"/>
      <c r="F739" s="2"/>
      <c r="G739" s="2"/>
    </row>
    <row r="740" spans="3:7" x14ac:dyDescent="0.2">
      <c r="C740" s="2"/>
      <c r="D740" s="2"/>
      <c r="F740" s="2"/>
      <c r="G740" s="2"/>
    </row>
    <row r="741" spans="3:7" x14ac:dyDescent="0.2">
      <c r="C741" s="2"/>
      <c r="D741" s="2"/>
      <c r="F741" s="2"/>
      <c r="G741" s="2"/>
    </row>
    <row r="742" spans="3:7" x14ac:dyDescent="0.2">
      <c r="C742" s="2"/>
      <c r="D742" s="2"/>
      <c r="F742" s="2"/>
      <c r="G742" s="2"/>
    </row>
    <row r="743" spans="3:7" x14ac:dyDescent="0.2">
      <c r="C743" s="2"/>
      <c r="D743" s="2"/>
      <c r="F743" s="2"/>
      <c r="G743" s="2"/>
    </row>
    <row r="744" spans="3:7" x14ac:dyDescent="0.2">
      <c r="C744" s="2"/>
      <c r="D744" s="2"/>
      <c r="F744" s="2"/>
      <c r="G744" s="2"/>
    </row>
    <row r="745" spans="3:7" x14ac:dyDescent="0.2">
      <c r="C745" s="2"/>
      <c r="D745" s="2"/>
      <c r="F745" s="2"/>
      <c r="G745" s="2"/>
    </row>
    <row r="746" spans="3:7" x14ac:dyDescent="0.2">
      <c r="C746" s="2"/>
      <c r="D746" s="2"/>
      <c r="F746" s="2"/>
      <c r="G746" s="2"/>
    </row>
    <row r="747" spans="3:7" x14ac:dyDescent="0.2">
      <c r="C747" s="2"/>
      <c r="D747" s="2"/>
      <c r="F747" s="2"/>
      <c r="G747" s="2"/>
    </row>
    <row r="748" spans="3:7" x14ac:dyDescent="0.2">
      <c r="C748" s="2"/>
      <c r="D748" s="2"/>
      <c r="F748" s="2"/>
      <c r="G748" s="2"/>
    </row>
    <row r="749" spans="3:7" x14ac:dyDescent="0.2">
      <c r="C749" s="2"/>
      <c r="D749" s="2"/>
      <c r="F749" s="2"/>
      <c r="G749" s="2"/>
    </row>
    <row r="750" spans="3:7" x14ac:dyDescent="0.2">
      <c r="C750" s="2"/>
      <c r="D750" s="2"/>
      <c r="F750" s="2"/>
      <c r="G750" s="2"/>
    </row>
    <row r="751" spans="3:7" x14ac:dyDescent="0.2">
      <c r="C751" s="2"/>
      <c r="D751" s="2"/>
      <c r="F751" s="2"/>
      <c r="G751" s="2"/>
    </row>
    <row r="752" spans="3:7" x14ac:dyDescent="0.2">
      <c r="C752" s="2"/>
      <c r="D752" s="2"/>
      <c r="F752" s="2"/>
      <c r="G752" s="2"/>
    </row>
    <row r="753" spans="3:7" x14ac:dyDescent="0.2">
      <c r="C753" s="2"/>
      <c r="D753" s="2"/>
      <c r="F753" s="2"/>
      <c r="G753" s="2"/>
    </row>
    <row r="754" spans="3:7" x14ac:dyDescent="0.2">
      <c r="C754" s="2"/>
      <c r="D754" s="2"/>
      <c r="F754" s="2"/>
      <c r="G754" s="2"/>
    </row>
    <row r="755" spans="3:7" x14ac:dyDescent="0.2">
      <c r="C755" s="2"/>
      <c r="D755" s="2"/>
      <c r="F755" s="2"/>
      <c r="G755" s="2"/>
    </row>
    <row r="756" spans="3:7" x14ac:dyDescent="0.2">
      <c r="C756" s="2"/>
      <c r="D756" s="2"/>
      <c r="F756" s="2"/>
      <c r="G756" s="2"/>
    </row>
    <row r="757" spans="3:7" x14ac:dyDescent="0.2">
      <c r="C757" s="2"/>
      <c r="D757" s="2"/>
      <c r="F757" s="2"/>
      <c r="G757" s="2"/>
    </row>
    <row r="758" spans="3:7" x14ac:dyDescent="0.2">
      <c r="C758" s="2"/>
      <c r="D758" s="2"/>
      <c r="F758" s="2"/>
      <c r="G758" s="2"/>
    </row>
    <row r="759" spans="3:7" x14ac:dyDescent="0.2">
      <c r="C759" s="2"/>
      <c r="D759" s="2"/>
      <c r="F759" s="2"/>
      <c r="G759" s="2"/>
    </row>
    <row r="760" spans="3:7" x14ac:dyDescent="0.2">
      <c r="C760" s="2"/>
      <c r="D760" s="2"/>
      <c r="F760" s="2"/>
      <c r="G760" s="2"/>
    </row>
    <row r="761" spans="3:7" x14ac:dyDescent="0.2">
      <c r="C761" s="2"/>
      <c r="D761" s="2"/>
      <c r="F761" s="2"/>
      <c r="G761" s="2"/>
    </row>
    <row r="762" spans="3:7" x14ac:dyDescent="0.2">
      <c r="C762" s="2"/>
      <c r="D762" s="2"/>
      <c r="F762" s="2"/>
      <c r="G762" s="2"/>
    </row>
    <row r="763" spans="3:7" x14ac:dyDescent="0.2">
      <c r="C763" s="2"/>
      <c r="D763" s="2"/>
      <c r="F763" s="2"/>
      <c r="G763" s="2"/>
    </row>
    <row r="764" spans="3:7" x14ac:dyDescent="0.2">
      <c r="C764" s="2"/>
      <c r="D764" s="2"/>
      <c r="F764" s="2"/>
      <c r="G764" s="2"/>
    </row>
    <row r="765" spans="3:7" x14ac:dyDescent="0.2">
      <c r="C765" s="2"/>
      <c r="D765" s="2"/>
      <c r="F765" s="2"/>
      <c r="G765" s="2"/>
    </row>
    <row r="766" spans="3:7" x14ac:dyDescent="0.2">
      <c r="C766" s="2"/>
      <c r="D766" s="2"/>
      <c r="F766" s="2"/>
      <c r="G766" s="2"/>
    </row>
    <row r="767" spans="3:7" x14ac:dyDescent="0.2">
      <c r="C767" s="2"/>
      <c r="D767" s="2"/>
      <c r="F767" s="2"/>
      <c r="G767" s="2"/>
    </row>
    <row r="768" spans="3:7" x14ac:dyDescent="0.2">
      <c r="C768" s="2"/>
      <c r="D768" s="2"/>
      <c r="F768" s="2"/>
      <c r="G768" s="2"/>
    </row>
    <row r="769" spans="3:7" x14ac:dyDescent="0.2">
      <c r="C769" s="2"/>
      <c r="D769" s="2"/>
      <c r="F769" s="2"/>
      <c r="G769" s="2"/>
    </row>
    <row r="770" spans="3:7" x14ac:dyDescent="0.2">
      <c r="C770" s="2"/>
      <c r="D770" s="2"/>
      <c r="F770" s="2"/>
      <c r="G770" s="2"/>
    </row>
    <row r="771" spans="3:7" x14ac:dyDescent="0.2">
      <c r="C771" s="2"/>
      <c r="D771" s="2"/>
      <c r="F771" s="2"/>
      <c r="G771" s="2"/>
    </row>
    <row r="772" spans="3:7" x14ac:dyDescent="0.2">
      <c r="C772" s="2"/>
      <c r="D772" s="2"/>
      <c r="F772" s="2"/>
      <c r="G772" s="2"/>
    </row>
    <row r="773" spans="3:7" x14ac:dyDescent="0.2">
      <c r="C773" s="2"/>
      <c r="D773" s="2"/>
      <c r="F773" s="2"/>
      <c r="G773" s="2"/>
    </row>
    <row r="774" spans="3:7" x14ac:dyDescent="0.2">
      <c r="C774" s="2"/>
      <c r="D774" s="2"/>
      <c r="F774" s="2"/>
      <c r="G774" s="2"/>
    </row>
    <row r="775" spans="3:7" x14ac:dyDescent="0.2">
      <c r="C775" s="2"/>
      <c r="D775" s="2"/>
      <c r="F775" s="2"/>
      <c r="G775" s="2"/>
    </row>
    <row r="776" spans="3:7" x14ac:dyDescent="0.2">
      <c r="C776" s="2"/>
      <c r="D776" s="2"/>
      <c r="F776" s="2"/>
      <c r="G776" s="2"/>
    </row>
    <row r="777" spans="3:7" x14ac:dyDescent="0.2">
      <c r="C777" s="2"/>
      <c r="D777" s="2"/>
      <c r="F777" s="2"/>
      <c r="G777" s="2"/>
    </row>
    <row r="778" spans="3:7" x14ac:dyDescent="0.2">
      <c r="C778" s="2"/>
      <c r="D778" s="2"/>
      <c r="F778" s="2"/>
      <c r="G778" s="2"/>
    </row>
    <row r="779" spans="3:7" x14ac:dyDescent="0.2">
      <c r="C779" s="2"/>
      <c r="D779" s="2"/>
      <c r="F779" s="2"/>
      <c r="G779" s="2"/>
    </row>
    <row r="780" spans="3:7" x14ac:dyDescent="0.2">
      <c r="C780" s="2"/>
      <c r="D780" s="2"/>
      <c r="F780" s="2"/>
      <c r="G780" s="2"/>
    </row>
    <row r="781" spans="3:7" x14ac:dyDescent="0.2">
      <c r="C781" s="2"/>
      <c r="D781" s="2"/>
      <c r="F781" s="2"/>
      <c r="G781" s="2"/>
    </row>
    <row r="782" spans="3:7" x14ac:dyDescent="0.2">
      <c r="C782" s="2"/>
      <c r="D782" s="2"/>
      <c r="F782" s="2"/>
      <c r="G782" s="2"/>
    </row>
    <row r="783" spans="3:7" x14ac:dyDescent="0.2">
      <c r="C783" s="2"/>
      <c r="D783" s="2"/>
      <c r="F783" s="2"/>
      <c r="G783" s="2"/>
    </row>
    <row r="784" spans="3:7" x14ac:dyDescent="0.2">
      <c r="C784" s="2"/>
      <c r="D784" s="2"/>
      <c r="F784" s="2"/>
      <c r="G784" s="2"/>
    </row>
    <row r="785" spans="3:7" x14ac:dyDescent="0.2">
      <c r="C785" s="2"/>
      <c r="D785" s="2"/>
      <c r="F785" s="2"/>
      <c r="G785" s="2"/>
    </row>
    <row r="786" spans="3:7" x14ac:dyDescent="0.2">
      <c r="C786" s="2"/>
      <c r="D786" s="2"/>
      <c r="F786" s="2"/>
      <c r="G786" s="2"/>
    </row>
    <row r="787" spans="3:7" x14ac:dyDescent="0.2">
      <c r="C787" s="2"/>
      <c r="D787" s="2"/>
      <c r="F787" s="2"/>
      <c r="G787" s="2"/>
    </row>
    <row r="788" spans="3:7" x14ac:dyDescent="0.2">
      <c r="C788" s="2"/>
      <c r="D788" s="2"/>
      <c r="F788" s="2"/>
      <c r="G788" s="2"/>
    </row>
    <row r="789" spans="3:7" x14ac:dyDescent="0.2">
      <c r="C789" s="2"/>
      <c r="D789" s="2"/>
      <c r="F789" s="2"/>
      <c r="G789" s="2"/>
    </row>
    <row r="790" spans="3:7" x14ac:dyDescent="0.2">
      <c r="C790" s="2"/>
      <c r="D790" s="2"/>
      <c r="F790" s="2"/>
      <c r="G790" s="2"/>
    </row>
    <row r="791" spans="3:7" x14ac:dyDescent="0.2">
      <c r="C791" s="2"/>
      <c r="D791" s="2"/>
      <c r="F791" s="2"/>
      <c r="G791" s="2"/>
    </row>
    <row r="792" spans="3:7" x14ac:dyDescent="0.2">
      <c r="C792" s="2"/>
      <c r="D792" s="2"/>
      <c r="F792" s="2"/>
      <c r="G792" s="2"/>
    </row>
    <row r="793" spans="3:7" x14ac:dyDescent="0.2">
      <c r="C793" s="2"/>
      <c r="D793" s="2"/>
      <c r="F793" s="2"/>
      <c r="G793" s="2"/>
    </row>
    <row r="794" spans="3:7" x14ac:dyDescent="0.2">
      <c r="C794" s="2"/>
      <c r="D794" s="2"/>
      <c r="F794" s="2"/>
      <c r="G794" s="2"/>
    </row>
    <row r="795" spans="3:7" x14ac:dyDescent="0.2">
      <c r="C795" s="2"/>
      <c r="D795" s="2"/>
      <c r="F795" s="2"/>
      <c r="G795" s="2"/>
    </row>
    <row r="796" spans="3:7" x14ac:dyDescent="0.2">
      <c r="C796" s="2"/>
      <c r="D796" s="2"/>
      <c r="F796" s="2"/>
      <c r="G796" s="2"/>
    </row>
    <row r="797" spans="3:7" x14ac:dyDescent="0.2">
      <c r="C797" s="2"/>
      <c r="D797" s="2"/>
      <c r="F797" s="2"/>
      <c r="G797" s="2"/>
    </row>
    <row r="798" spans="3:7" x14ac:dyDescent="0.2">
      <c r="C798" s="2"/>
      <c r="D798" s="2"/>
      <c r="F798" s="2"/>
      <c r="G798" s="2"/>
    </row>
    <row r="799" spans="3:7" x14ac:dyDescent="0.2">
      <c r="C799" s="2"/>
      <c r="D799" s="2"/>
      <c r="F799" s="2"/>
      <c r="G799" s="2"/>
    </row>
    <row r="800" spans="3:7" x14ac:dyDescent="0.2">
      <c r="C800" s="2"/>
      <c r="D800" s="2"/>
      <c r="F800" s="2"/>
      <c r="G800" s="2"/>
    </row>
    <row r="801" spans="3:7" x14ac:dyDescent="0.2">
      <c r="C801" s="2"/>
      <c r="D801" s="2"/>
      <c r="F801" s="2"/>
      <c r="G801" s="2"/>
    </row>
    <row r="802" spans="3:7" x14ac:dyDescent="0.2">
      <c r="C802" s="2"/>
      <c r="D802" s="2"/>
      <c r="F802" s="2"/>
      <c r="G802" s="2"/>
    </row>
    <row r="803" spans="3:7" x14ac:dyDescent="0.2">
      <c r="C803" s="2"/>
      <c r="D803" s="2"/>
      <c r="F803" s="2"/>
      <c r="G803" s="2"/>
    </row>
    <row r="804" spans="3:7" x14ac:dyDescent="0.2">
      <c r="C804" s="2"/>
      <c r="D804" s="2"/>
      <c r="F804" s="2"/>
      <c r="G804" s="2"/>
    </row>
    <row r="805" spans="3:7" x14ac:dyDescent="0.2">
      <c r="C805" s="2"/>
      <c r="D805" s="2"/>
      <c r="F805" s="2"/>
      <c r="G805" s="2"/>
    </row>
    <row r="806" spans="3:7" x14ac:dyDescent="0.2">
      <c r="C806" s="2"/>
      <c r="D806" s="2"/>
      <c r="F806" s="2"/>
      <c r="G806" s="2"/>
    </row>
    <row r="807" spans="3:7" x14ac:dyDescent="0.2">
      <c r="C807" s="2"/>
      <c r="D807" s="2"/>
      <c r="F807" s="2"/>
      <c r="G807" s="2"/>
    </row>
    <row r="808" spans="3:7" x14ac:dyDescent="0.2">
      <c r="C808" s="2"/>
      <c r="D808" s="2"/>
      <c r="F808" s="2"/>
      <c r="G808" s="2"/>
    </row>
    <row r="809" spans="3:7" x14ac:dyDescent="0.2">
      <c r="C809" s="2"/>
      <c r="D809" s="2"/>
      <c r="F809" s="2"/>
      <c r="G809" s="2"/>
    </row>
    <row r="810" spans="3:7" x14ac:dyDescent="0.2">
      <c r="C810" s="2"/>
      <c r="D810" s="2"/>
      <c r="F810" s="2"/>
      <c r="G810" s="2"/>
    </row>
    <row r="811" spans="3:7" x14ac:dyDescent="0.2">
      <c r="C811" s="2"/>
      <c r="D811" s="2"/>
      <c r="F811" s="2"/>
      <c r="G811" s="2"/>
    </row>
    <row r="812" spans="3:7" x14ac:dyDescent="0.2">
      <c r="C812" s="2"/>
      <c r="D812" s="2"/>
      <c r="F812" s="2"/>
      <c r="G812" s="2"/>
    </row>
    <row r="813" spans="3:7" x14ac:dyDescent="0.2">
      <c r="C813" s="2"/>
      <c r="D813" s="2"/>
      <c r="F813" s="2"/>
      <c r="G813" s="2"/>
    </row>
    <row r="814" spans="3:7" x14ac:dyDescent="0.2">
      <c r="C814" s="2"/>
      <c r="D814" s="2"/>
      <c r="F814" s="2"/>
      <c r="G814" s="2"/>
    </row>
    <row r="815" spans="3:7" x14ac:dyDescent="0.2">
      <c r="C815" s="2"/>
      <c r="D815" s="2"/>
      <c r="F815" s="2"/>
      <c r="G815" s="2"/>
    </row>
    <row r="816" spans="3:7" x14ac:dyDescent="0.2">
      <c r="C816" s="2"/>
      <c r="D816" s="2"/>
      <c r="F816" s="2"/>
      <c r="G816" s="2"/>
    </row>
    <row r="817" spans="3:7" x14ac:dyDescent="0.2">
      <c r="C817" s="2"/>
      <c r="D817" s="2"/>
      <c r="F817" s="2"/>
      <c r="G817" s="2"/>
    </row>
    <row r="818" spans="3:7" x14ac:dyDescent="0.2">
      <c r="C818" s="2"/>
      <c r="D818" s="2"/>
      <c r="F818" s="2"/>
      <c r="G818" s="2"/>
    </row>
    <row r="819" spans="3:7" x14ac:dyDescent="0.2">
      <c r="C819" s="2"/>
      <c r="D819" s="2"/>
      <c r="F819" s="2"/>
      <c r="G819" s="2"/>
    </row>
    <row r="820" spans="3:7" x14ac:dyDescent="0.2">
      <c r="C820" s="2"/>
      <c r="D820" s="2"/>
      <c r="F820" s="2"/>
      <c r="G820" s="2"/>
    </row>
    <row r="821" spans="3:7" x14ac:dyDescent="0.2">
      <c r="C821" s="2"/>
      <c r="D821" s="2"/>
      <c r="F821" s="2"/>
      <c r="G821" s="2"/>
    </row>
    <row r="822" spans="3:7" x14ac:dyDescent="0.2">
      <c r="C822" s="2"/>
      <c r="D822" s="2"/>
      <c r="F822" s="2"/>
      <c r="G822" s="2"/>
    </row>
    <row r="823" spans="3:7" x14ac:dyDescent="0.2">
      <c r="C823" s="2"/>
      <c r="D823" s="2"/>
      <c r="F823" s="2"/>
      <c r="G823" s="2"/>
    </row>
    <row r="824" spans="3:7" x14ac:dyDescent="0.2">
      <c r="C824" s="2"/>
      <c r="D824" s="2"/>
      <c r="F824" s="2"/>
      <c r="G824" s="2"/>
    </row>
    <row r="825" spans="3:7" x14ac:dyDescent="0.2">
      <c r="C825" s="2"/>
      <c r="D825" s="2"/>
      <c r="F825" s="2"/>
      <c r="G825" s="2"/>
    </row>
    <row r="826" spans="3:7" x14ac:dyDescent="0.2">
      <c r="C826" s="2"/>
      <c r="D826" s="2"/>
      <c r="F826" s="2"/>
      <c r="G826" s="2"/>
    </row>
    <row r="827" spans="3:7" x14ac:dyDescent="0.2">
      <c r="C827" s="2"/>
      <c r="D827" s="2"/>
      <c r="F827" s="2"/>
      <c r="G827" s="2"/>
    </row>
    <row r="828" spans="3:7" x14ac:dyDescent="0.2">
      <c r="C828" s="2"/>
      <c r="D828" s="2"/>
      <c r="F828" s="2"/>
      <c r="G828" s="2"/>
    </row>
    <row r="829" spans="3:7" x14ac:dyDescent="0.2">
      <c r="C829" s="2"/>
      <c r="D829" s="2"/>
      <c r="F829" s="2"/>
      <c r="G829" s="2"/>
    </row>
    <row r="830" spans="3:7" x14ac:dyDescent="0.2">
      <c r="C830" s="2"/>
      <c r="D830" s="2"/>
      <c r="F830" s="2"/>
      <c r="G830" s="2"/>
    </row>
    <row r="831" spans="3:7" x14ac:dyDescent="0.2">
      <c r="C831" s="2"/>
      <c r="D831" s="2"/>
      <c r="F831" s="2"/>
      <c r="G831" s="2"/>
    </row>
    <row r="832" spans="3:7" x14ac:dyDescent="0.2">
      <c r="C832" s="2"/>
      <c r="D832" s="2"/>
      <c r="F832" s="2"/>
      <c r="G832" s="2"/>
    </row>
    <row r="833" spans="3:7" x14ac:dyDescent="0.2">
      <c r="C833" s="2"/>
      <c r="D833" s="2"/>
      <c r="F833" s="2"/>
      <c r="G833" s="2"/>
    </row>
    <row r="834" spans="3:7" x14ac:dyDescent="0.2">
      <c r="C834" s="2"/>
      <c r="D834" s="2"/>
      <c r="F834" s="2"/>
      <c r="G834" s="2"/>
    </row>
    <row r="835" spans="3:7" x14ac:dyDescent="0.2">
      <c r="C835" s="2"/>
      <c r="D835" s="2"/>
      <c r="F835" s="2"/>
      <c r="G835" s="2"/>
    </row>
    <row r="836" spans="3:7" x14ac:dyDescent="0.2">
      <c r="C836" s="2"/>
      <c r="D836" s="2"/>
      <c r="F836" s="2"/>
      <c r="G836" s="2"/>
    </row>
    <row r="837" spans="3:7" x14ac:dyDescent="0.2">
      <c r="C837" s="2"/>
      <c r="D837" s="2"/>
      <c r="F837" s="2"/>
      <c r="G837" s="2"/>
    </row>
    <row r="838" spans="3:7" x14ac:dyDescent="0.2">
      <c r="C838" s="2"/>
      <c r="D838" s="2"/>
      <c r="F838" s="2"/>
      <c r="G838" s="2"/>
    </row>
    <row r="839" spans="3:7" x14ac:dyDescent="0.2">
      <c r="C839" s="2"/>
      <c r="D839" s="2"/>
      <c r="F839" s="2"/>
      <c r="G839" s="2"/>
    </row>
    <row r="840" spans="3:7" x14ac:dyDescent="0.2">
      <c r="C840" s="2"/>
      <c r="D840" s="2"/>
      <c r="F840" s="2"/>
      <c r="G840" s="2"/>
    </row>
    <row r="841" spans="3:7" x14ac:dyDescent="0.2">
      <c r="C841" s="2"/>
      <c r="D841" s="2"/>
      <c r="F841" s="2"/>
      <c r="G841" s="2"/>
    </row>
    <row r="842" spans="3:7" x14ac:dyDescent="0.2">
      <c r="C842" s="2"/>
      <c r="D842" s="2"/>
      <c r="F842" s="2"/>
      <c r="G842" s="2"/>
    </row>
    <row r="843" spans="3:7" x14ac:dyDescent="0.2">
      <c r="C843" s="2"/>
      <c r="D843" s="2"/>
      <c r="F843" s="2"/>
      <c r="G843" s="2"/>
    </row>
    <row r="844" spans="3:7" x14ac:dyDescent="0.2">
      <c r="C844" s="2"/>
      <c r="D844" s="2"/>
      <c r="F844" s="2"/>
      <c r="G844" s="2"/>
    </row>
    <row r="845" spans="3:7" x14ac:dyDescent="0.2">
      <c r="C845" s="2"/>
      <c r="D845" s="2"/>
      <c r="F845" s="2"/>
      <c r="G845" s="2"/>
    </row>
    <row r="846" spans="3:7" x14ac:dyDescent="0.2">
      <c r="C846" s="2"/>
      <c r="D846" s="2"/>
      <c r="F846" s="2"/>
      <c r="G846" s="2"/>
    </row>
    <row r="847" spans="3:7" x14ac:dyDescent="0.2">
      <c r="C847" s="2"/>
      <c r="D847" s="2"/>
      <c r="F847" s="2"/>
      <c r="G847" s="2"/>
    </row>
    <row r="848" spans="3:7" x14ac:dyDescent="0.2">
      <c r="C848" s="2"/>
      <c r="D848" s="2"/>
      <c r="F848" s="2"/>
      <c r="G848" s="2"/>
    </row>
    <row r="849" spans="3:7" x14ac:dyDescent="0.2">
      <c r="C849" s="2"/>
      <c r="D849" s="2"/>
      <c r="F849" s="2"/>
      <c r="G849" s="2"/>
    </row>
    <row r="850" spans="3:7" x14ac:dyDescent="0.2">
      <c r="C850" s="2"/>
      <c r="D850" s="2"/>
      <c r="F850" s="2"/>
      <c r="G850" s="2"/>
    </row>
    <row r="851" spans="3:7" x14ac:dyDescent="0.2">
      <c r="C851" s="2"/>
      <c r="D851" s="2"/>
      <c r="F851" s="2"/>
      <c r="G851" s="2"/>
    </row>
    <row r="852" spans="3:7" x14ac:dyDescent="0.2">
      <c r="C852" s="2"/>
      <c r="D852" s="2"/>
      <c r="F852" s="2"/>
      <c r="G852" s="2"/>
    </row>
    <row r="853" spans="3:7" x14ac:dyDescent="0.2">
      <c r="C853" s="2"/>
      <c r="D853" s="2"/>
      <c r="F853" s="2"/>
      <c r="G853" s="2"/>
    </row>
    <row r="854" spans="3:7" x14ac:dyDescent="0.2">
      <c r="C854" s="2"/>
      <c r="D854" s="2"/>
      <c r="F854" s="2"/>
      <c r="G854" s="2"/>
    </row>
    <row r="855" spans="3:7" x14ac:dyDescent="0.2">
      <c r="C855" s="2"/>
      <c r="D855" s="2"/>
      <c r="F855" s="2"/>
      <c r="G855" s="2"/>
    </row>
    <row r="856" spans="3:7" x14ac:dyDescent="0.2">
      <c r="C856" s="2"/>
      <c r="D856" s="2"/>
      <c r="F856" s="2"/>
      <c r="G856" s="2"/>
    </row>
    <row r="857" spans="3:7" x14ac:dyDescent="0.2">
      <c r="C857" s="2"/>
      <c r="D857" s="2"/>
      <c r="F857" s="2"/>
      <c r="G857" s="2"/>
    </row>
    <row r="858" spans="3:7" x14ac:dyDescent="0.2">
      <c r="C858" s="2"/>
      <c r="D858" s="2"/>
      <c r="F858" s="2"/>
      <c r="G858" s="2"/>
    </row>
    <row r="859" spans="3:7" x14ac:dyDescent="0.2">
      <c r="C859" s="2"/>
      <c r="D859" s="2"/>
      <c r="F859" s="2"/>
      <c r="G859" s="2"/>
    </row>
    <row r="860" spans="3:7" x14ac:dyDescent="0.2">
      <c r="C860" s="2"/>
      <c r="D860" s="2"/>
      <c r="F860" s="2"/>
      <c r="G860" s="2"/>
    </row>
    <row r="861" spans="3:7" x14ac:dyDescent="0.2">
      <c r="C861" s="2"/>
      <c r="D861" s="2"/>
      <c r="F861" s="2"/>
      <c r="G861" s="2"/>
    </row>
    <row r="862" spans="3:7" x14ac:dyDescent="0.2">
      <c r="C862" s="2"/>
      <c r="D862" s="2"/>
      <c r="F862" s="2"/>
      <c r="G862" s="2"/>
    </row>
    <row r="863" spans="3:7" x14ac:dyDescent="0.2">
      <c r="C863" s="2"/>
      <c r="D863" s="2"/>
      <c r="F863" s="2"/>
      <c r="G863" s="2"/>
    </row>
    <row r="864" spans="3:7" x14ac:dyDescent="0.2">
      <c r="C864" s="2"/>
      <c r="D864" s="2"/>
      <c r="F864" s="2"/>
      <c r="G864" s="2"/>
    </row>
    <row r="865" spans="3:7" x14ac:dyDescent="0.2">
      <c r="C865" s="2"/>
      <c r="D865" s="2"/>
      <c r="F865" s="2"/>
      <c r="G865" s="2"/>
    </row>
    <row r="866" spans="3:7" x14ac:dyDescent="0.2">
      <c r="C866" s="2"/>
      <c r="D866" s="2"/>
      <c r="F866" s="2"/>
      <c r="G866" s="2"/>
    </row>
    <row r="867" spans="3:7" x14ac:dyDescent="0.2">
      <c r="C867" s="2"/>
      <c r="D867" s="2"/>
      <c r="F867" s="2"/>
      <c r="G867" s="2"/>
    </row>
    <row r="868" spans="3:7" x14ac:dyDescent="0.2">
      <c r="C868" s="2"/>
      <c r="D868" s="2"/>
      <c r="F868" s="2"/>
      <c r="G868" s="2"/>
    </row>
    <row r="869" spans="3:7" x14ac:dyDescent="0.2">
      <c r="C869" s="2"/>
      <c r="D869" s="2"/>
      <c r="F869" s="2"/>
      <c r="G869" s="2"/>
    </row>
    <row r="870" spans="3:7" x14ac:dyDescent="0.2">
      <c r="C870" s="2"/>
      <c r="D870" s="2"/>
      <c r="F870" s="2"/>
      <c r="G870" s="2"/>
    </row>
    <row r="871" spans="3:7" x14ac:dyDescent="0.2">
      <c r="C871" s="2"/>
      <c r="D871" s="2"/>
      <c r="F871" s="2"/>
      <c r="G871" s="2"/>
    </row>
    <row r="872" spans="3:7" x14ac:dyDescent="0.2">
      <c r="C872" s="2"/>
      <c r="D872" s="2"/>
      <c r="F872" s="2"/>
      <c r="G872" s="2"/>
    </row>
    <row r="873" spans="3:7" x14ac:dyDescent="0.2">
      <c r="C873" s="2"/>
      <c r="D873" s="2"/>
      <c r="F873" s="2"/>
      <c r="G873" s="2"/>
    </row>
    <row r="874" spans="3:7" x14ac:dyDescent="0.2">
      <c r="C874" s="2"/>
      <c r="D874" s="2"/>
      <c r="F874" s="2"/>
      <c r="G874" s="2"/>
    </row>
    <row r="875" spans="3:7" x14ac:dyDescent="0.2">
      <c r="C875" s="2"/>
      <c r="D875" s="2"/>
      <c r="F875" s="2"/>
      <c r="G875" s="2"/>
    </row>
    <row r="876" spans="3:7" x14ac:dyDescent="0.2">
      <c r="C876" s="2"/>
      <c r="D876" s="2"/>
      <c r="F876" s="2"/>
      <c r="G876" s="2"/>
    </row>
    <row r="877" spans="3:7" x14ac:dyDescent="0.2">
      <c r="C877" s="2"/>
      <c r="D877" s="2"/>
      <c r="F877" s="2"/>
      <c r="G877" s="2"/>
    </row>
    <row r="878" spans="3:7" x14ac:dyDescent="0.2">
      <c r="C878" s="2"/>
      <c r="D878" s="2"/>
      <c r="F878" s="2"/>
      <c r="G878" s="2"/>
    </row>
    <row r="879" spans="3:7" x14ac:dyDescent="0.2">
      <c r="C879" s="2"/>
      <c r="D879" s="2"/>
      <c r="F879" s="2"/>
      <c r="G879" s="2"/>
    </row>
    <row r="880" spans="3:7" x14ac:dyDescent="0.2">
      <c r="C880" s="2"/>
      <c r="D880" s="2"/>
      <c r="F880" s="2"/>
      <c r="G880" s="2"/>
    </row>
    <row r="881" spans="3:7" x14ac:dyDescent="0.2">
      <c r="C881" s="2"/>
      <c r="D881" s="2"/>
      <c r="F881" s="2"/>
      <c r="G881" s="2"/>
    </row>
    <row r="882" spans="3:7" x14ac:dyDescent="0.2">
      <c r="C882" s="2"/>
      <c r="D882" s="2"/>
      <c r="F882" s="2"/>
      <c r="G882" s="2"/>
    </row>
    <row r="883" spans="3:7" x14ac:dyDescent="0.2">
      <c r="C883" s="2"/>
      <c r="D883" s="2"/>
      <c r="F883" s="2"/>
      <c r="G883" s="2"/>
    </row>
    <row r="884" spans="3:7" x14ac:dyDescent="0.2">
      <c r="C884" s="2"/>
      <c r="D884" s="2"/>
      <c r="F884" s="2"/>
      <c r="G884" s="2"/>
    </row>
    <row r="885" spans="3:7" x14ac:dyDescent="0.2">
      <c r="C885" s="2"/>
      <c r="D885" s="2"/>
      <c r="F885" s="2"/>
      <c r="G885" s="2"/>
    </row>
    <row r="886" spans="3:7" x14ac:dyDescent="0.2">
      <c r="C886" s="2"/>
      <c r="D886" s="2"/>
      <c r="F886" s="2"/>
      <c r="G886" s="2"/>
    </row>
    <row r="887" spans="3:7" x14ac:dyDescent="0.2">
      <c r="C887" s="2"/>
      <c r="D887" s="2"/>
      <c r="F887" s="2"/>
      <c r="G887" s="2"/>
    </row>
    <row r="888" spans="3:7" x14ac:dyDescent="0.2">
      <c r="C888" s="2"/>
      <c r="D888" s="2"/>
      <c r="F888" s="2"/>
      <c r="G888" s="2"/>
    </row>
    <row r="889" spans="3:7" x14ac:dyDescent="0.2">
      <c r="C889" s="2"/>
      <c r="D889" s="2"/>
      <c r="F889" s="2"/>
      <c r="G889" s="2"/>
    </row>
    <row r="890" spans="3:7" x14ac:dyDescent="0.2">
      <c r="C890" s="2"/>
      <c r="D890" s="2"/>
      <c r="F890" s="2"/>
      <c r="G890" s="2"/>
    </row>
    <row r="891" spans="3:7" x14ac:dyDescent="0.2">
      <c r="C891" s="2"/>
      <c r="D891" s="2"/>
      <c r="F891" s="2"/>
      <c r="G891" s="2"/>
    </row>
    <row r="892" spans="3:7" x14ac:dyDescent="0.2">
      <c r="C892" s="2"/>
      <c r="D892" s="2"/>
      <c r="F892" s="2"/>
      <c r="G892" s="2"/>
    </row>
    <row r="893" spans="3:7" x14ac:dyDescent="0.2">
      <c r="C893" s="2"/>
      <c r="D893" s="2"/>
      <c r="F893" s="2"/>
      <c r="G893" s="2"/>
    </row>
    <row r="894" spans="3:7" x14ac:dyDescent="0.2">
      <c r="C894" s="2"/>
      <c r="D894" s="2"/>
      <c r="F894" s="2"/>
      <c r="G894" s="2"/>
    </row>
    <row r="895" spans="3:7" x14ac:dyDescent="0.2">
      <c r="C895" s="2"/>
      <c r="D895" s="2"/>
      <c r="F895" s="2"/>
      <c r="G895" s="2"/>
    </row>
    <row r="896" spans="3:7" x14ac:dyDescent="0.2">
      <c r="C896" s="2"/>
      <c r="D896" s="2"/>
      <c r="F896" s="2"/>
      <c r="G896" s="2"/>
    </row>
    <row r="897" spans="3:7" x14ac:dyDescent="0.2">
      <c r="C897" s="2"/>
      <c r="D897" s="2"/>
      <c r="F897" s="2"/>
      <c r="G897" s="2"/>
    </row>
    <row r="898" spans="3:7" x14ac:dyDescent="0.2">
      <c r="C898" s="2"/>
      <c r="D898" s="2"/>
      <c r="F898" s="2"/>
      <c r="G898" s="2"/>
    </row>
    <row r="899" spans="3:7" x14ac:dyDescent="0.2">
      <c r="C899" s="2"/>
      <c r="D899" s="2"/>
      <c r="F899" s="2"/>
      <c r="G899" s="2"/>
    </row>
    <row r="900" spans="3:7" x14ac:dyDescent="0.2">
      <c r="C900" s="2"/>
      <c r="D900" s="2"/>
      <c r="F900" s="2"/>
      <c r="G900" s="2"/>
    </row>
    <row r="901" spans="3:7" x14ac:dyDescent="0.2">
      <c r="C901" s="2"/>
      <c r="D901" s="2"/>
      <c r="F901" s="2"/>
      <c r="G901" s="2"/>
    </row>
    <row r="902" spans="3:7" x14ac:dyDescent="0.2">
      <c r="C902" s="2"/>
      <c r="D902" s="2"/>
      <c r="F902" s="2"/>
      <c r="G902" s="2"/>
    </row>
    <row r="903" spans="3:7" x14ac:dyDescent="0.2">
      <c r="C903" s="2"/>
      <c r="D903" s="2"/>
      <c r="F903" s="2"/>
      <c r="G903" s="2"/>
    </row>
    <row r="904" spans="3:7" x14ac:dyDescent="0.2">
      <c r="C904" s="2"/>
      <c r="D904" s="2"/>
      <c r="F904" s="2"/>
      <c r="G904" s="2"/>
    </row>
    <row r="905" spans="3:7" x14ac:dyDescent="0.2">
      <c r="C905" s="2"/>
      <c r="D905" s="2"/>
      <c r="F905" s="2"/>
      <c r="G905" s="2"/>
    </row>
    <row r="906" spans="3:7" x14ac:dyDescent="0.2">
      <c r="C906" s="2"/>
      <c r="D906" s="2"/>
      <c r="F906" s="2"/>
      <c r="G906" s="2"/>
    </row>
    <row r="907" spans="3:7" x14ac:dyDescent="0.2">
      <c r="C907" s="2"/>
      <c r="D907" s="2"/>
      <c r="F907" s="2"/>
      <c r="G907" s="2"/>
    </row>
    <row r="908" spans="3:7" x14ac:dyDescent="0.2">
      <c r="C908" s="2"/>
      <c r="D908" s="2"/>
      <c r="F908" s="2"/>
      <c r="G908" s="2"/>
    </row>
    <row r="909" spans="3:7" x14ac:dyDescent="0.2">
      <c r="C909" s="2"/>
      <c r="D909" s="2"/>
      <c r="F909" s="2"/>
      <c r="G909" s="2"/>
    </row>
    <row r="910" spans="3:7" x14ac:dyDescent="0.2">
      <c r="C910" s="2"/>
      <c r="D910" s="2"/>
      <c r="F910" s="2"/>
      <c r="G910" s="2"/>
    </row>
    <row r="911" spans="3:7" x14ac:dyDescent="0.2">
      <c r="C911" s="2"/>
      <c r="D911" s="2"/>
      <c r="F911" s="2"/>
      <c r="G911" s="2"/>
    </row>
    <row r="912" spans="3:7" x14ac:dyDescent="0.2">
      <c r="C912" s="2"/>
      <c r="D912" s="2"/>
      <c r="F912" s="2"/>
      <c r="G912" s="2"/>
    </row>
    <row r="913" spans="3:7" x14ac:dyDescent="0.2">
      <c r="C913" s="2"/>
      <c r="D913" s="2"/>
      <c r="F913" s="2"/>
      <c r="G913" s="2"/>
    </row>
    <row r="914" spans="3:7" x14ac:dyDescent="0.2">
      <c r="C914" s="2"/>
      <c r="D914" s="2"/>
      <c r="F914" s="2"/>
      <c r="G914" s="2"/>
    </row>
    <row r="915" spans="3:7" x14ac:dyDescent="0.2">
      <c r="C915" s="2"/>
      <c r="D915" s="2"/>
      <c r="F915" s="2"/>
      <c r="G915" s="2"/>
    </row>
    <row r="916" spans="3:7" x14ac:dyDescent="0.2">
      <c r="C916" s="2"/>
      <c r="D916" s="2"/>
      <c r="F916" s="2"/>
      <c r="G916" s="2"/>
    </row>
    <row r="917" spans="3:7" x14ac:dyDescent="0.2">
      <c r="C917" s="2"/>
      <c r="D917" s="2"/>
      <c r="F917" s="2"/>
      <c r="G917" s="2"/>
    </row>
    <row r="918" spans="3:7" x14ac:dyDescent="0.2">
      <c r="C918" s="2"/>
      <c r="D918" s="2"/>
      <c r="F918" s="2"/>
      <c r="G918" s="2"/>
    </row>
    <row r="919" spans="3:7" x14ac:dyDescent="0.2">
      <c r="C919" s="2"/>
      <c r="D919" s="2"/>
      <c r="F919" s="2"/>
      <c r="G919" s="2"/>
    </row>
    <row r="920" spans="3:7" x14ac:dyDescent="0.2">
      <c r="C920" s="2"/>
      <c r="D920" s="2"/>
      <c r="F920" s="2"/>
      <c r="G920" s="2"/>
    </row>
    <row r="921" spans="3:7" x14ac:dyDescent="0.2">
      <c r="C921" s="2"/>
      <c r="D921" s="2"/>
      <c r="F921" s="2"/>
      <c r="G921" s="2"/>
    </row>
    <row r="922" spans="3:7" x14ac:dyDescent="0.2">
      <c r="C922" s="2"/>
      <c r="D922" s="2"/>
      <c r="F922" s="2"/>
      <c r="G922" s="2"/>
    </row>
    <row r="923" spans="3:7" x14ac:dyDescent="0.2">
      <c r="C923" s="2"/>
      <c r="D923" s="2"/>
      <c r="F923" s="2"/>
      <c r="G923" s="2"/>
    </row>
    <row r="924" spans="3:7" x14ac:dyDescent="0.2">
      <c r="C924" s="2"/>
      <c r="D924" s="2"/>
      <c r="F924" s="2"/>
      <c r="G924" s="2"/>
    </row>
    <row r="925" spans="3:7" x14ac:dyDescent="0.2">
      <c r="C925" s="2"/>
      <c r="D925" s="2"/>
      <c r="F925" s="2"/>
      <c r="G925" s="2"/>
    </row>
    <row r="926" spans="3:7" x14ac:dyDescent="0.2">
      <c r="C926" s="2"/>
      <c r="D926" s="2"/>
      <c r="F926" s="2"/>
      <c r="G926" s="2"/>
    </row>
    <row r="927" spans="3:7" x14ac:dyDescent="0.2">
      <c r="C927" s="2"/>
      <c r="D927" s="2"/>
      <c r="F927" s="2"/>
      <c r="G927" s="2"/>
    </row>
    <row r="928" spans="3:7" x14ac:dyDescent="0.2">
      <c r="C928" s="2"/>
      <c r="D928" s="2"/>
      <c r="F928" s="2"/>
      <c r="G928" s="2"/>
    </row>
    <row r="929" spans="3:7" x14ac:dyDescent="0.2">
      <c r="C929" s="2"/>
      <c r="D929" s="2"/>
      <c r="F929" s="2"/>
      <c r="G929" s="2"/>
    </row>
    <row r="930" spans="3:7" x14ac:dyDescent="0.2">
      <c r="C930" s="2"/>
      <c r="D930" s="2"/>
      <c r="F930" s="2"/>
      <c r="G930" s="2"/>
    </row>
    <row r="931" spans="3:7" x14ac:dyDescent="0.2">
      <c r="C931" s="2"/>
      <c r="D931" s="2"/>
      <c r="F931" s="2"/>
      <c r="G931" s="2"/>
    </row>
    <row r="932" spans="3:7" x14ac:dyDescent="0.2">
      <c r="C932" s="2"/>
      <c r="D932" s="2"/>
      <c r="F932" s="2"/>
      <c r="G932" s="2"/>
    </row>
    <row r="933" spans="3:7" x14ac:dyDescent="0.2">
      <c r="C933" s="2"/>
      <c r="D933" s="2"/>
      <c r="F933" s="2"/>
      <c r="G933" s="2"/>
    </row>
    <row r="934" spans="3:7" x14ac:dyDescent="0.2">
      <c r="C934" s="2"/>
      <c r="D934" s="2"/>
      <c r="F934" s="2"/>
      <c r="G934" s="2"/>
    </row>
    <row r="935" spans="3:7" x14ac:dyDescent="0.2">
      <c r="C935" s="2"/>
      <c r="D935" s="2"/>
      <c r="F935" s="2"/>
      <c r="G935" s="2"/>
    </row>
    <row r="936" spans="3:7" x14ac:dyDescent="0.2">
      <c r="C936" s="2"/>
      <c r="D936" s="2"/>
      <c r="F936" s="2"/>
      <c r="G936" s="2"/>
    </row>
    <row r="937" spans="3:7" x14ac:dyDescent="0.2">
      <c r="C937" s="2"/>
      <c r="D937" s="2"/>
      <c r="F937" s="2"/>
      <c r="G937" s="2"/>
    </row>
    <row r="938" spans="3:7" x14ac:dyDescent="0.2">
      <c r="C938" s="2"/>
      <c r="D938" s="2"/>
      <c r="F938" s="2"/>
      <c r="G938" s="2"/>
    </row>
    <row r="939" spans="3:7" x14ac:dyDescent="0.2">
      <c r="C939" s="2"/>
      <c r="D939" s="2"/>
      <c r="F939" s="2"/>
      <c r="G939" s="2"/>
    </row>
    <row r="940" spans="3:7" x14ac:dyDescent="0.2">
      <c r="C940" s="2"/>
      <c r="D940" s="2"/>
      <c r="F940" s="2"/>
      <c r="G940" s="2"/>
    </row>
    <row r="941" spans="3:7" x14ac:dyDescent="0.2">
      <c r="C941" s="2"/>
      <c r="D941" s="2"/>
      <c r="F941" s="2"/>
      <c r="G941" s="2"/>
    </row>
    <row r="942" spans="3:7" x14ac:dyDescent="0.2">
      <c r="C942" s="2"/>
      <c r="D942" s="2"/>
      <c r="F942" s="2"/>
      <c r="G942" s="2"/>
    </row>
    <row r="943" spans="3:7" x14ac:dyDescent="0.2">
      <c r="C943" s="2"/>
      <c r="D943" s="2"/>
      <c r="F943" s="2"/>
      <c r="G943" s="2"/>
    </row>
    <row r="944" spans="3:7" x14ac:dyDescent="0.2">
      <c r="C944" s="2"/>
      <c r="D944" s="2"/>
      <c r="F944" s="2"/>
      <c r="G944" s="2"/>
    </row>
    <row r="945" spans="3:7" x14ac:dyDescent="0.2">
      <c r="C945" s="2"/>
      <c r="D945" s="2"/>
      <c r="F945" s="2"/>
      <c r="G945" s="2"/>
    </row>
    <row r="946" spans="3:7" x14ac:dyDescent="0.2">
      <c r="C946" s="2"/>
      <c r="D946" s="2"/>
      <c r="F946" s="2"/>
      <c r="G946" s="2"/>
    </row>
    <row r="947" spans="3:7" x14ac:dyDescent="0.2">
      <c r="C947" s="2"/>
      <c r="D947" s="2"/>
      <c r="F947" s="2"/>
      <c r="G947" s="2"/>
    </row>
    <row r="948" spans="3:7" x14ac:dyDescent="0.2">
      <c r="C948" s="2"/>
      <c r="D948" s="2"/>
      <c r="F948" s="2"/>
      <c r="G948" s="2"/>
    </row>
    <row r="949" spans="3:7" x14ac:dyDescent="0.2">
      <c r="C949" s="2"/>
      <c r="D949" s="2"/>
      <c r="F949" s="2"/>
      <c r="G949" s="2"/>
    </row>
    <row r="950" spans="3:7" x14ac:dyDescent="0.2">
      <c r="C950" s="2"/>
      <c r="D950" s="2"/>
      <c r="F950" s="2"/>
      <c r="G950" s="2"/>
    </row>
    <row r="951" spans="3:7" x14ac:dyDescent="0.2">
      <c r="C951" s="2"/>
      <c r="D951" s="2"/>
      <c r="F951" s="2"/>
      <c r="G951" s="2"/>
    </row>
    <row r="952" spans="3:7" x14ac:dyDescent="0.2">
      <c r="C952" s="2"/>
      <c r="D952" s="2"/>
      <c r="F952" s="2"/>
      <c r="G952" s="2"/>
    </row>
    <row r="953" spans="3:7" x14ac:dyDescent="0.2">
      <c r="C953" s="2"/>
      <c r="D953" s="2"/>
      <c r="F953" s="2"/>
      <c r="G953" s="2"/>
    </row>
    <row r="954" spans="3:7" x14ac:dyDescent="0.2">
      <c r="C954" s="2"/>
      <c r="D954" s="2"/>
      <c r="F954" s="2"/>
      <c r="G954" s="2"/>
    </row>
    <row r="955" spans="3:7" x14ac:dyDescent="0.2">
      <c r="C955" s="2"/>
      <c r="D955" s="2"/>
      <c r="F955" s="2"/>
      <c r="G955" s="2"/>
    </row>
    <row r="956" spans="3:7" x14ac:dyDescent="0.2">
      <c r="C956" s="2"/>
      <c r="D956" s="2"/>
      <c r="F956" s="2"/>
      <c r="G956" s="2"/>
    </row>
    <row r="957" spans="3:7" x14ac:dyDescent="0.2">
      <c r="C957" s="2"/>
      <c r="D957" s="2"/>
      <c r="F957" s="2"/>
      <c r="G957" s="2"/>
    </row>
    <row r="958" spans="3:7" x14ac:dyDescent="0.2">
      <c r="C958" s="2"/>
      <c r="D958" s="2"/>
      <c r="F958" s="2"/>
      <c r="G958" s="2"/>
    </row>
    <row r="959" spans="3:7" x14ac:dyDescent="0.2">
      <c r="C959" s="2"/>
      <c r="D959" s="2"/>
      <c r="F959" s="2"/>
      <c r="G959" s="2"/>
    </row>
    <row r="960" spans="3:7" x14ac:dyDescent="0.2">
      <c r="C960" s="2"/>
      <c r="D960" s="2"/>
      <c r="F960" s="2"/>
      <c r="G960" s="2"/>
    </row>
    <row r="961" spans="3:7" x14ac:dyDescent="0.2">
      <c r="C961" s="2"/>
      <c r="D961" s="2"/>
      <c r="F961" s="2"/>
      <c r="G961" s="2"/>
    </row>
    <row r="962" spans="3:7" x14ac:dyDescent="0.2">
      <c r="C962" s="2"/>
      <c r="D962" s="2"/>
      <c r="F962" s="2"/>
      <c r="G962" s="2"/>
    </row>
    <row r="963" spans="3:7" x14ac:dyDescent="0.2">
      <c r="C963" s="2"/>
      <c r="D963" s="2"/>
      <c r="F963" s="2"/>
      <c r="G963" s="2"/>
    </row>
    <row r="964" spans="3:7" x14ac:dyDescent="0.2">
      <c r="C964" s="2"/>
      <c r="D964" s="2"/>
      <c r="F964" s="2"/>
      <c r="G964" s="2"/>
    </row>
    <row r="965" spans="3:7" x14ac:dyDescent="0.2">
      <c r="C965" s="2"/>
      <c r="D965" s="2"/>
      <c r="F965" s="2"/>
      <c r="G965" s="2"/>
    </row>
    <row r="966" spans="3:7" x14ac:dyDescent="0.2">
      <c r="C966" s="2"/>
      <c r="D966" s="2"/>
      <c r="F966" s="2"/>
      <c r="G966" s="2"/>
    </row>
    <row r="967" spans="3:7" x14ac:dyDescent="0.2">
      <c r="C967" s="2"/>
      <c r="D967" s="2"/>
      <c r="F967" s="2"/>
      <c r="G967" s="2"/>
    </row>
    <row r="968" spans="3:7" x14ac:dyDescent="0.2">
      <c r="C968" s="2"/>
      <c r="D968" s="2"/>
      <c r="F968" s="2"/>
      <c r="G968" s="2"/>
    </row>
    <row r="969" spans="3:7" x14ac:dyDescent="0.2">
      <c r="C969" s="2"/>
      <c r="D969" s="2"/>
      <c r="F969" s="2"/>
      <c r="G969" s="2"/>
    </row>
    <row r="970" spans="3:7" x14ac:dyDescent="0.2">
      <c r="C970" s="2"/>
      <c r="D970" s="2"/>
      <c r="F970" s="2"/>
      <c r="G970" s="2"/>
    </row>
    <row r="971" spans="3:7" x14ac:dyDescent="0.2">
      <c r="C971" s="2"/>
      <c r="D971" s="2"/>
      <c r="F971" s="2"/>
      <c r="G971" s="2"/>
    </row>
    <row r="972" spans="3:7" x14ac:dyDescent="0.2">
      <c r="C972" s="2"/>
      <c r="D972" s="2"/>
      <c r="F972" s="2"/>
      <c r="G972" s="2"/>
    </row>
    <row r="973" spans="3:7" x14ac:dyDescent="0.2">
      <c r="C973" s="2"/>
      <c r="D973" s="2"/>
      <c r="F973" s="2"/>
      <c r="G973" s="2"/>
    </row>
    <row r="974" spans="3:7" x14ac:dyDescent="0.2">
      <c r="C974" s="2"/>
      <c r="D974" s="2"/>
      <c r="F974" s="2"/>
      <c r="G974" s="2"/>
    </row>
    <row r="975" spans="3:7" x14ac:dyDescent="0.2">
      <c r="C975" s="2"/>
      <c r="D975" s="2"/>
      <c r="F975" s="2"/>
      <c r="G975" s="2"/>
    </row>
    <row r="976" spans="3:7" x14ac:dyDescent="0.2">
      <c r="C976" s="2"/>
      <c r="D976" s="2"/>
      <c r="F976" s="2"/>
      <c r="G976" s="2"/>
    </row>
    <row r="977" spans="3:7" x14ac:dyDescent="0.2">
      <c r="C977" s="2"/>
      <c r="D977" s="2"/>
      <c r="F977" s="2"/>
      <c r="G977" s="2"/>
    </row>
    <row r="978" spans="3:7" x14ac:dyDescent="0.2">
      <c r="C978" s="2"/>
      <c r="D978" s="2"/>
      <c r="F978" s="2"/>
      <c r="G978" s="2"/>
    </row>
    <row r="979" spans="3:7" x14ac:dyDescent="0.2">
      <c r="C979" s="2"/>
      <c r="D979" s="2"/>
      <c r="F979" s="2"/>
      <c r="G979" s="2"/>
    </row>
    <row r="980" spans="3:7" x14ac:dyDescent="0.2">
      <c r="C980" s="2"/>
      <c r="D980" s="2"/>
      <c r="F980" s="2"/>
      <c r="G980" s="2"/>
    </row>
    <row r="981" spans="3:7" x14ac:dyDescent="0.2">
      <c r="C981" s="2"/>
      <c r="D981" s="2"/>
      <c r="F981" s="2"/>
      <c r="G981" s="2"/>
    </row>
    <row r="982" spans="3:7" x14ac:dyDescent="0.2">
      <c r="C982" s="2"/>
      <c r="D982" s="2"/>
      <c r="F982" s="2"/>
      <c r="G982" s="2"/>
    </row>
    <row r="983" spans="3:7" x14ac:dyDescent="0.2">
      <c r="C983" s="2"/>
      <c r="D983" s="2"/>
      <c r="F983" s="2"/>
      <c r="G983" s="2"/>
    </row>
    <row r="984" spans="3:7" x14ac:dyDescent="0.2">
      <c r="C984" s="2"/>
      <c r="D984" s="2"/>
      <c r="F984" s="2"/>
      <c r="G984" s="2"/>
    </row>
    <row r="985" spans="3:7" x14ac:dyDescent="0.2">
      <c r="C985" s="2"/>
      <c r="D985" s="2"/>
      <c r="F985" s="2"/>
      <c r="G985" s="2"/>
    </row>
    <row r="986" spans="3:7" x14ac:dyDescent="0.2">
      <c r="C986" s="2"/>
      <c r="D986" s="2"/>
      <c r="F986" s="2"/>
      <c r="G986" s="2"/>
    </row>
    <row r="987" spans="3:7" x14ac:dyDescent="0.2">
      <c r="C987" s="2"/>
      <c r="D987" s="2"/>
      <c r="F987" s="2"/>
      <c r="G987" s="2"/>
    </row>
    <row r="988" spans="3:7" x14ac:dyDescent="0.2">
      <c r="C988" s="2"/>
      <c r="D988" s="2"/>
      <c r="F988" s="2"/>
      <c r="G988" s="2"/>
    </row>
    <row r="989" spans="3:7" x14ac:dyDescent="0.2">
      <c r="C989" s="2"/>
      <c r="D989" s="2"/>
      <c r="F989" s="2"/>
      <c r="G989" s="2"/>
    </row>
    <row r="990" spans="3:7" x14ac:dyDescent="0.2">
      <c r="C990" s="2"/>
      <c r="D990" s="2"/>
      <c r="F990" s="2"/>
      <c r="G990" s="2"/>
    </row>
    <row r="991" spans="3:7" x14ac:dyDescent="0.2">
      <c r="C991" s="2"/>
      <c r="D991" s="2"/>
      <c r="F991" s="2"/>
      <c r="G991" s="2"/>
    </row>
    <row r="992" spans="3:7" x14ac:dyDescent="0.2">
      <c r="C992" s="2"/>
      <c r="D992" s="2"/>
      <c r="F992" s="2"/>
      <c r="G992" s="2"/>
    </row>
    <row r="993" spans="3:7" x14ac:dyDescent="0.2">
      <c r="C993" s="2"/>
      <c r="D993" s="2"/>
      <c r="F993" s="2"/>
      <c r="G993" s="2"/>
    </row>
    <row r="994" spans="3:7" x14ac:dyDescent="0.2">
      <c r="C994" s="2"/>
      <c r="D994" s="2"/>
      <c r="F994" s="2"/>
      <c r="G994" s="2"/>
    </row>
    <row r="995" spans="3:7" x14ac:dyDescent="0.2">
      <c r="C995" s="2"/>
      <c r="D995" s="2"/>
      <c r="F995" s="2"/>
      <c r="G995" s="2"/>
    </row>
    <row r="996" spans="3:7" x14ac:dyDescent="0.2">
      <c r="C996" s="2"/>
      <c r="D996" s="2"/>
      <c r="F996" s="2"/>
      <c r="G996" s="2"/>
    </row>
    <row r="997" spans="3:7" x14ac:dyDescent="0.2">
      <c r="C997" s="2"/>
      <c r="D997" s="2"/>
      <c r="F997" s="2"/>
      <c r="G997" s="2"/>
    </row>
    <row r="998" spans="3:7" x14ac:dyDescent="0.2">
      <c r="C998" s="2"/>
      <c r="D998" s="2"/>
      <c r="F998" s="2"/>
      <c r="G998" s="2"/>
    </row>
    <row r="999" spans="3:7" x14ac:dyDescent="0.2">
      <c r="C999" s="2"/>
      <c r="D999" s="2"/>
    </row>
    <row r="1000" spans="3:7" x14ac:dyDescent="0.2">
      <c r="C1000" s="2"/>
      <c r="D1000" s="2"/>
    </row>
  </sheetData>
  <mergeCells count="37">
    <mergeCell ref="A1:K1"/>
    <mergeCell ref="H5:J5"/>
    <mergeCell ref="H6:J6"/>
    <mergeCell ref="H7:J7"/>
    <mergeCell ref="H8:J8"/>
    <mergeCell ref="H3:K3"/>
    <mergeCell ref="H4:K4"/>
    <mergeCell ref="B23:C23"/>
    <mergeCell ref="B16:C16"/>
    <mergeCell ref="B3:C3"/>
    <mergeCell ref="B6:C6"/>
    <mergeCell ref="E20:F20"/>
    <mergeCell ref="E16:F16"/>
    <mergeCell ref="E9:F9"/>
    <mergeCell ref="E3:F3"/>
    <mergeCell ref="B4:C4"/>
    <mergeCell ref="E31:F31"/>
    <mergeCell ref="H25:K25"/>
    <mergeCell ref="H24:K24"/>
    <mergeCell ref="H17:K17"/>
    <mergeCell ref="H11:K11"/>
    <mergeCell ref="H20:J20"/>
    <mergeCell ref="H27:J27"/>
    <mergeCell ref="H28:J28"/>
    <mergeCell ref="H21:J21"/>
    <mergeCell ref="H22:J22"/>
    <mergeCell ref="H23:J23"/>
    <mergeCell ref="H26:J26"/>
    <mergeCell ref="H15:J15"/>
    <mergeCell ref="H16:J16"/>
    <mergeCell ref="H18:J18"/>
    <mergeCell ref="H19:J19"/>
    <mergeCell ref="H9:J9"/>
    <mergeCell ref="H10:J10"/>
    <mergeCell ref="H12:J12"/>
    <mergeCell ref="H13:J13"/>
    <mergeCell ref="H14:J14"/>
  </mergeCells>
  <conditionalFormatting sqref="B1:B2 B5 B7:B15 B17:B22 B24:B1048576">
    <cfRule type="expression" dxfId="4" priority="3">
      <formula>$A1="AAA"</formula>
    </cfRule>
  </conditionalFormatting>
  <conditionalFormatting sqref="B1:L2 E9 E16 E20 E31 E4:F4 H11 H17 B18:B23 B3:B4 B6 D6:E6 G20:J20 E3 H3:H4 H24:H25 L17 L3:L4 D8:E8 B8:B16 B38:L39 B42:L1048576 B40:B41 D40:L41 B7:E7 C8:C15 C18:C22 B24:E24 D25:E30 B25:C36 G6:J9 F6:F8 D10:J10 D11:F15 B17:F17 D21:J21 D22:E23 G22:J23 F22:F30 D32:L32 D33:E36 B37:E37 F33:L37 B5:L5 L6:L11 K6:K10 G12:L16 D18:L18 D19:J19 L19:L25 K19:K23 G26:L31">
    <cfRule type="beginsWith" dxfId="3" priority="7" operator="beginsWith" text="No issues found">
      <formula>LEFT(B1,LEN("No issues found"))="No issues found"</formula>
    </cfRule>
    <cfRule type="beginsWith" dxfId="2" priority="8" operator="beginsWith" text="Issues found">
      <formula>LEFT(B1,LEN("Issues found"))="Issues found"</formula>
    </cfRule>
  </conditionalFormatting>
  <conditionalFormatting sqref="E1:E2 E5:E8 E10:E15 E17:E19 E21:E30 E32:E39 E42:E1048576">
    <cfRule type="expression" dxfId="1" priority="2">
      <formula>$D1="AAA"</formula>
    </cfRule>
  </conditionalFormatting>
  <conditionalFormatting sqref="H1:H2 H5:H10 H12:H16 H18:H23 H26:H1048576">
    <cfRule type="expression" dxfId="0" priority="1">
      <formula>$G1="AAA"</formula>
    </cfRule>
  </conditionalFormatting>
  <hyperlinks>
    <hyperlink ref="B5" r:id="rId1" location="non-text-content" xr:uid="{2163B1C1-EE08-5B4D-B23D-7CF81F352B10}"/>
    <hyperlink ref="B7" r:id="rId2" location="audio-only-and-video-only-prerecorded" xr:uid="{8BC65480-8647-874D-9721-A6B9E6D5F1FB}"/>
    <hyperlink ref="B8" r:id="rId3" location="captions-prerecorded" xr:uid="{94AC136F-E617-0D41-BD77-19E797A97A42}"/>
    <hyperlink ref="B9" r:id="rId4" location="audio-description-or-media-alternative-prerecorded" xr:uid="{F8C0DD14-27F2-1544-899D-6067871846C0}"/>
    <hyperlink ref="B10" r:id="rId5" location="captions-live" xr:uid="{B1C6AB1D-6697-1644-BBCE-D8B9C6E36715}"/>
    <hyperlink ref="B11" r:id="rId6" location="audio-description-prerecorded" xr:uid="{596D28BA-6A87-314B-885D-B8BA534D50FD}"/>
    <hyperlink ref="B12" r:id="rId7" location="sign-language-prerecorded" xr:uid="{CA7C3DE6-0076-8D4E-9CDF-4D99B18448B4}"/>
    <hyperlink ref="B13" r:id="rId8" location="extended-audio-description-prerecorded" xr:uid="{CE645313-8FA7-EE46-AF58-F732CD1D027D}"/>
    <hyperlink ref="B14" r:id="rId9" location="media-alternative-prerecorded" xr:uid="{A8791987-BB4C-0E40-B36F-0D8E05D715B2}"/>
    <hyperlink ref="B15" r:id="rId10" location="audio-only-live" xr:uid="{C6C85D23-AD0C-B44E-906E-9EFACADE8A02}"/>
    <hyperlink ref="B17" r:id="rId11" location="info-and-relationships" xr:uid="{2CA81D15-4668-D443-91E5-976F259A8E48}"/>
    <hyperlink ref="B18" r:id="rId12" location="meaningful-sequence" xr:uid="{DDA2F95D-45BF-6E40-909D-08756AB6B68F}"/>
    <hyperlink ref="B19" r:id="rId13" location="sensory-characteristics" xr:uid="{424FCAAF-F929-6C4B-B7F3-EF97AFDB0EA7}"/>
    <hyperlink ref="B20" r:id="rId14" location="orientation" xr:uid="{F43EE746-40EA-4D4F-AC2F-671B2E0A6B27}"/>
    <hyperlink ref="B21" r:id="rId15" location="identify-input-purpose" xr:uid="{E01C5123-47A8-5F43-8CCF-76C54C1BCB59}"/>
    <hyperlink ref="B22" r:id="rId16" location="identify-purpose" xr:uid="{96CB1333-F270-1D44-A11B-ECFD7FC81199}"/>
    <hyperlink ref="B24" r:id="rId17" location="use-of-color" xr:uid="{CD11BC0C-9C33-7241-B10A-E4F142DB00A8}"/>
    <hyperlink ref="B25" r:id="rId18" location="audio-control" xr:uid="{8E3488B0-3215-6640-9286-733C26B474E6}"/>
    <hyperlink ref="B26" r:id="rId19" location="contrast-minimum" xr:uid="{F6CB8294-CB4F-4640-A483-AB1BE7CA64A1}"/>
    <hyperlink ref="B27" r:id="rId20" location="resize-text" xr:uid="{57D876D0-840A-B746-AF7F-94551A41A990}"/>
    <hyperlink ref="B28" r:id="rId21" location="images-of-text" xr:uid="{FB6E42AE-407F-4641-833B-23B22FE5101E}"/>
    <hyperlink ref="B29" r:id="rId22" location="contrast-enhanced" xr:uid="{B40D067F-10B0-6D40-9C54-8F29EA99A222}"/>
    <hyperlink ref="B30" r:id="rId23" location="low-or-no-background-audio" xr:uid="{BF0C6132-A51D-0F44-B911-097606191B67}"/>
    <hyperlink ref="B31" r:id="rId24" location="visual-presentation" xr:uid="{1B55EF35-0398-C648-BA61-4352D26D8890}"/>
    <hyperlink ref="B32" r:id="rId25" location="images-of-text-no-exception" xr:uid="{4C2B8268-86F3-A043-993E-046E08E01878}"/>
    <hyperlink ref="B33" r:id="rId26" location="reflow" xr:uid="{E1F50C15-4EFA-A248-94F2-281CC816568C}"/>
    <hyperlink ref="B34" r:id="rId27" location="non-text-contrast" xr:uid="{7A4B2A9E-5E6A-4C42-B670-1CF99E7A14AA}"/>
    <hyperlink ref="B35" r:id="rId28" location="text-spacing" xr:uid="{DAEDA452-A9FC-A142-B64A-D408C9BB4143}"/>
    <hyperlink ref="B36" r:id="rId29" location="content-on-hover-or-focus" xr:uid="{C8BABA91-196D-6846-8C7A-C1FE11206FA3}"/>
    <hyperlink ref="E5" r:id="rId30" location="keyboard" xr:uid="{813DEED5-F82B-EE45-B26C-F79C3216DBAC}"/>
    <hyperlink ref="E6" r:id="rId31" location="no-keyboard-trap" xr:uid="{28D8627C-E0FE-C542-90ED-B789FB729720}"/>
    <hyperlink ref="E7" r:id="rId32" location="keyboard-no-exception" xr:uid="{38F76C4D-B988-C64F-BA01-E8C94E355F15}"/>
    <hyperlink ref="E8" r:id="rId33" location="character-key-shortcuts" xr:uid="{44181DDF-4C8F-0E46-95C6-EB5FFEDACF56}"/>
    <hyperlink ref="E10" r:id="rId34" location="timing-adjustable" xr:uid="{C9066245-24FC-8D44-9428-B572DEDA2CB1}"/>
    <hyperlink ref="E11" r:id="rId35" location="pause-stop-hide" xr:uid="{D3C59D47-A59E-4042-8DC4-0CCCFAC9476B}"/>
    <hyperlink ref="E12" r:id="rId36" location="no-timing" xr:uid="{223E18B4-95DC-D246-A0A5-E6E79272F166}"/>
    <hyperlink ref="E13" r:id="rId37" location="interruptions" xr:uid="{42FBF6D8-2F1C-F849-8453-71B9DF89EDC7}"/>
    <hyperlink ref="E14" r:id="rId38" location="re-authenticating" xr:uid="{3FB8DE8B-10D9-A243-8D81-581ECB90C293}"/>
    <hyperlink ref="E15" r:id="rId39" location="timeouts" xr:uid="{65665B6B-C4E5-0C4B-AD36-B3EF44A05099}"/>
    <hyperlink ref="E17" r:id="rId40" location="three-flashes-or-below-threshold" xr:uid="{A55ADB16-F08A-724C-B406-363B968271D4}"/>
    <hyperlink ref="E18" r:id="rId41" location="three-flashes" xr:uid="{B12DE45F-C9E6-004C-AFC4-024D7E531663}"/>
    <hyperlink ref="E19" r:id="rId42" location="animation-from-interactions" xr:uid="{E146DA3A-AF6C-6B45-968B-90D6FDA43CAB}"/>
    <hyperlink ref="E21" r:id="rId43" location="bypass-blocks" xr:uid="{D12F6E56-D369-734C-B98F-9AED099EE0FD}"/>
    <hyperlink ref="E22" r:id="rId44" location="page-titled" xr:uid="{C50C04C8-132E-4741-A1BC-155033882DF4}"/>
    <hyperlink ref="E23" r:id="rId45" location="focus-order" xr:uid="{C9FD64BA-FDE7-DE48-91E5-F2E925AD0AD4}"/>
    <hyperlink ref="E24" r:id="rId46" location="link-purpose-in-context" xr:uid="{73DD4DE4-F55B-1A4C-980B-9FD91D41C21E}"/>
    <hyperlink ref="E25" r:id="rId47" location="multiple-ways" xr:uid="{1D51BDF6-1675-8C40-A5B9-FCD13ED675FF}"/>
    <hyperlink ref="E26" r:id="rId48" location="headings-and-labels" xr:uid="{F22E507E-A84A-D34E-A1F6-A5016B132A6E}"/>
    <hyperlink ref="E27" r:id="rId49" location="focus-visible" xr:uid="{1FBBA317-CCC6-984E-B459-6494F40A0A24}"/>
    <hyperlink ref="E30" r:id="rId50" location="section-headings" xr:uid="{FA3DA668-EF05-E04E-8797-6F4BD1D12C31}"/>
    <hyperlink ref="E29" r:id="rId51" location="link-purpose-link-only" xr:uid="{9D0122FC-167F-E849-B214-E4F3E53AC54C}"/>
    <hyperlink ref="E28" r:id="rId52" location="location" xr:uid="{E53DD81C-72B6-8743-99F7-636BCCC6C5F1}"/>
    <hyperlink ref="E32" r:id="rId53" location="pointer-gestures" xr:uid="{2C0E638E-2E87-7B40-933C-8D428D141CAB}"/>
    <hyperlink ref="E33" r:id="rId54" location="pointer-cancellation" xr:uid="{6179E455-48E7-AF4D-85DB-CDA0C83A6288}"/>
    <hyperlink ref="E34" r:id="rId55" location="label-in-name" xr:uid="{8A3000DB-D8B3-8F46-ADA5-2DE6EF5AEA1C}"/>
    <hyperlink ref="E35" r:id="rId56" location="motion-actuation" xr:uid="{106C1309-52BE-5F4A-8834-EBB19E13300A}"/>
    <hyperlink ref="E36" r:id="rId57" location="target-size" xr:uid="{31615264-B3FC-B741-96EF-191A57277964}"/>
    <hyperlink ref="E37" r:id="rId58" location="concurrent-input-mechanisms" xr:uid="{36E37013-460C-5A43-AAC2-52BA5584005F}"/>
    <hyperlink ref="H5:J5" r:id="rId59" location="language-of-page" display="3.1.1 Language of Page" xr:uid="{387BEF4C-D4DB-864B-A430-DBA70F408463}"/>
    <hyperlink ref="H6:J6" r:id="rId60" location="language-of-parts" display="3.1.2 Language of Parts" xr:uid="{E67965F2-EFBC-1244-ACD2-B799B66D3E23}"/>
    <hyperlink ref="H7:J7" r:id="rId61" location="unusual-words" display="3.1.3 Unusual Words" xr:uid="{4EC30A78-7210-3D40-8D12-D07D1CCF39B6}"/>
    <hyperlink ref="H8:J8" r:id="rId62" location="abbreviations" display="3.1.4 Abbreviations" xr:uid="{3F750F03-D32D-034F-84A8-285C031C844A}"/>
    <hyperlink ref="H9:J9" r:id="rId63" location="reading-level" display="3.1.5 Reading Level" xr:uid="{CD41BA8A-5A3E-E842-92DB-64DE657B8448}"/>
    <hyperlink ref="H10:J10" r:id="rId64" location="pronunciation" display="3.1.6 Pronunciation" xr:uid="{C795B310-7E1A-F441-A788-58CDC23789E9}"/>
    <hyperlink ref="H12:J12" r:id="rId65" location="on-focus" display="3.2.1 On Focus" xr:uid="{5BD152A5-F6F6-D444-83FE-C1683F34EF52}"/>
    <hyperlink ref="H13:J13" r:id="rId66" location="on-input" display="3.2.2 On Input" xr:uid="{DFF937A9-91F9-1046-9497-AFC36B3DB47E}"/>
    <hyperlink ref="H14:J14" r:id="rId67" location="consistent-navigation" display="3.2.3 Consistent Navigation" xr:uid="{7EC1240F-A3FF-CC49-9504-DA9135E4A43D}"/>
    <hyperlink ref="H15:J15" r:id="rId68" location="consistent-identification" display="3.2.4 Consistent Identification" xr:uid="{A32D3A62-65BF-FA47-A22C-C70D161FB52F}"/>
    <hyperlink ref="H16:J16" r:id="rId69" location="change-on-request" display="3.2.5 Change on Request" xr:uid="{5F9874A9-0F7C-6E49-A54C-56E37A913E28}"/>
    <hyperlink ref="H18:J18" r:id="rId70" location="error-identification" display="3.3.1 Error Identification" xr:uid="{879A7AFA-EDD7-514A-8346-133463A263F0}"/>
    <hyperlink ref="H19:J19" r:id="rId71" location="labels-or-instructions" display="3.3.2 Labels or Instructions" xr:uid="{5E0A9B12-EB9B-164B-9E6E-33935D7506FB}"/>
    <hyperlink ref="H20:J20" r:id="rId72" location="error-suggestion" display="3.3.3 Error Suggestion" xr:uid="{7E9E1593-1722-4E4F-9E9F-79D0F07673AE}"/>
    <hyperlink ref="H21:J21" r:id="rId73" location="error-prevention-legal-financial-data" display="3.3.4 Error Prevention (Legal, Financial, Data)" xr:uid="{15608C51-6347-ED44-AEC0-128FB841C362}"/>
    <hyperlink ref="H22:J22" r:id="rId74" location="help" display="3.3.5 Help" xr:uid="{F96C8D4F-01D6-E443-A395-52014E949C8E}"/>
    <hyperlink ref="H23:J23" r:id="rId75" location="error-prevention-all" display="3.3.6 Error Prevention (All)" xr:uid="{1E7276B8-9369-7A44-A8F3-D063B5006BA5}"/>
    <hyperlink ref="H26:J26" r:id="rId76" location="parsing" display="4.1.1 Parsing" xr:uid="{B09C5156-8F2A-AA40-8174-37B249A44BB7}"/>
    <hyperlink ref="H27:J27" r:id="rId77" location="name-role-value" display="4.1.2 Name, Role, Value" xr:uid="{8811D371-48F2-284B-AD30-4F72BA8AC2AE}"/>
    <hyperlink ref="H28:J28" r:id="rId78" location="status-messages" display="4.1.3 Status Messages" xr:uid="{6C1C1BE2-4D9C-C546-97B6-4FEF1EDE762C}"/>
  </hyperlinks>
  <pageMargins left="0.7" right="0.7" top="0.75" bottom="0.75" header="0.3" footer="0.3"/>
  <pageSetup paperSize="9" scale="66" pageOrder="overThenDown" orientation="landscape" r:id="rId79"/>
  <headerFooter>
    <oddFooter>&amp;L&amp;"Calibri,Regular"&amp;K000000&amp;G&amp;R&amp;"Calibri,Regular"&amp;K000000accessadvisors.co.nz - &amp;A</oddFooter>
  </headerFooter>
  <legacyDrawingHF r:id="rId8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C4C3262C078A3045AAB6A4897C50CBFB" ma:contentTypeVersion="13" ma:contentTypeDescription="Create a new document." ma:contentTypeScope="" ma:versionID="93df18d49a79f3f5f32e00c906e87021">
  <xsd:schema xmlns:xsd="http://www.w3.org/2001/XMLSchema" xmlns:xs="http://www.w3.org/2001/XMLSchema" xmlns:p="http://schemas.microsoft.com/office/2006/metadata/properties" xmlns:ns2="9c549323-7e82-427a-a658-711dcbec8133" xmlns:ns3="0c5f85b6-5091-42d1-801d-35609bdd25ac" targetNamespace="http://schemas.microsoft.com/office/2006/metadata/properties" ma:root="true" ma:fieldsID="c6f1f090a81630d60212ef954a7c407a" ns2:_="" ns3:_="">
    <xsd:import namespace="9c549323-7e82-427a-a658-711dcbec8133"/>
    <xsd:import namespace="0c5f85b6-5091-42d1-801d-35609bdd25ac"/>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2:MediaLengthInSeconds" minOccurs="0"/>
                <xsd:element ref="ns2:MediaServiceAutoTags" minOccurs="0"/>
                <xsd:element ref="ns2:MediaServiceOCR" minOccurs="0"/>
                <xsd:element ref="ns2:MediaServiceGenerationTime" minOccurs="0"/>
                <xsd:element ref="ns2:MediaServiceEventHashCode" minOccurs="0"/>
                <xsd:element ref="ns3:SharedWithUsers" minOccurs="0"/>
                <xsd:element ref="ns3:SharedWithDetails" minOccurs="0"/>
                <xsd:element ref="ns2:MediaServiceDateTaken"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549323-7e82-427a-a658-711dcbec813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LengthInSeconds" ma:index="12" nillable="true" ma:displayName="Length (seconds)" ma:internalName="MediaLengthInSeconds" ma:readOnly="true">
      <xsd:simpleType>
        <xsd:restriction base="dms:Unknown"/>
      </xsd:simpleType>
    </xsd:element>
    <xsd:element name="MediaServiceAutoTags" ma:index="13" nillable="true" ma:displayName="Tags" ma:internalName="MediaServiceAutoTags" ma:readOnly="true">
      <xsd:simpleType>
        <xsd:restriction base="dms:Text"/>
      </xsd:simpleType>
    </xsd:element>
    <xsd:element name="MediaServiceOCR" ma:index="14" nillable="true" ma:displayName="Extracted Text" ma:internalName="MediaServiceOCR" ma:readOnly="true">
      <xsd:simpleType>
        <xsd:restriction base="dms:Note">
          <xsd:maxLength value="255"/>
        </xsd:restrictio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DateTaken" ma:index="19" nillable="true" ma:displayName="MediaServiceDateTaken" ma:hidden="true" ma:internalName="MediaServiceDateTaken" ma:readOnly="true">
      <xsd:simpleType>
        <xsd:restriction base="dms:Text"/>
      </xsd:simpleType>
    </xsd:element>
    <xsd:element name="MediaServiceLocation" ma:index="20" nillable="true" ma:displayName="Location"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c5f85b6-5091-42d1-801d-35609bdd25ac"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57C084F-62C0-4187-9867-667A15732F7B}">
  <ds:schemaRefs>
    <ds:schemaRef ds:uri="http://schemas.microsoft.com/sharepoint/v3/contenttype/forms"/>
  </ds:schemaRefs>
</ds:datastoreItem>
</file>

<file path=customXml/itemProps2.xml><?xml version="1.0" encoding="utf-8"?>
<ds:datastoreItem xmlns:ds="http://schemas.openxmlformats.org/officeDocument/2006/customXml" ds:itemID="{89E07532-FBE3-4D0A-AC6F-90E61EE153A9}">
  <ds:schemaRefs>
    <ds:schemaRef ds:uri="http://www.w3.org/XML/1998/namespace"/>
    <ds:schemaRef ds:uri="http://purl.org/dc/terms/"/>
    <ds:schemaRef ds:uri="http://schemas.microsoft.com/office/2006/metadata/properties"/>
    <ds:schemaRef ds:uri="http://schemas.microsoft.com/office/2006/documentManagement/types"/>
    <ds:schemaRef ds:uri="http://schemas.microsoft.com/office/infopath/2007/PartnerControls"/>
    <ds:schemaRef ds:uri="9c549323-7e82-427a-a658-711dcbec8133"/>
    <ds:schemaRef ds:uri="http://purl.org/dc/elements/1.1/"/>
    <ds:schemaRef ds:uri="http://schemas.openxmlformats.org/package/2006/metadata/core-properties"/>
    <ds:schemaRef ds:uri="0c5f85b6-5091-42d1-801d-35609bdd25ac"/>
    <ds:schemaRef ds:uri="http://purl.org/dc/dcmitype/"/>
  </ds:schemaRefs>
</ds:datastoreItem>
</file>

<file path=customXml/itemProps3.xml><?xml version="1.0" encoding="utf-8"?>
<ds:datastoreItem xmlns:ds="http://schemas.openxmlformats.org/officeDocument/2006/customXml" ds:itemID="{1C440AD3-3FBB-4CA1-A89B-023EA24F4AE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549323-7e82-427a-a658-711dcbec8133"/>
    <ds:schemaRef ds:uri="0c5f85b6-5091-42d1-801d-35609bdd25a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3</vt:i4>
      </vt:variant>
      <vt:variant>
        <vt:lpstr>Named Ranges</vt:lpstr>
      </vt:variant>
      <vt:variant>
        <vt:i4>5</vt:i4>
      </vt:variant>
    </vt:vector>
  </HeadingPairs>
  <TitlesOfParts>
    <vt:vector size="8" baseType="lpstr">
      <vt:lpstr>Issue Log</vt:lpstr>
      <vt:lpstr>Resources</vt:lpstr>
      <vt:lpstr>WCAG 2.1</vt:lpstr>
      <vt:lpstr>'Issue Log'!ColumnTitle_a4e8e137274148fbbf228116fe6af7a2</vt:lpstr>
      <vt:lpstr>'Issue Log'!Print_Area</vt:lpstr>
      <vt:lpstr>'WCAG 2.1'!Print_Area</vt:lpstr>
      <vt:lpstr>'Issue Log'!Print_Titles</vt:lpstr>
      <vt:lpstr>rng_criteria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User</dc:creator>
  <cp:keywords/>
  <dc:description/>
  <cp:lastModifiedBy>Microsoft Office User</cp:lastModifiedBy>
  <cp:revision/>
  <cp:lastPrinted>2021-11-24T01:03:33Z</cp:lastPrinted>
  <dcterms:created xsi:type="dcterms:W3CDTF">2020-12-01T03:54:57Z</dcterms:created>
  <dcterms:modified xsi:type="dcterms:W3CDTF">2022-01-09T22:43:03Z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0x010100C4C3262C078A3045AAB6A4897C50CBFB</vt:lpwstr>
  </property>
</Properties>
</file>